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.6a" sheetId="1" r:id="rId1"/>
  </sheets>
  <definedNames>
    <definedName name="_xlnm.Print_Area" localSheetId="0">'zał.6a'!$A$1:$J$26</definedName>
    <definedName name="Excel_BuiltIn_Print_Area" localSheetId="0">'zał.6a'!$A$1:$J$26</definedName>
  </definedNames>
  <calcPr fullCalcOnLoad="1"/>
</workbook>
</file>

<file path=xl/sharedStrings.xml><?xml version="1.0" encoding="utf-8"?>
<sst xmlns="http://schemas.openxmlformats.org/spreadsheetml/2006/main" count="24" uniqueCount="23">
  <si>
    <t>Dochody i wydatki związane z realizacją zadań realizowanych na podstawie porozumień (umów) między jednostkami samorządu terytorialnego                             w 2020 roku</t>
  </si>
  <si>
    <t>w  złotych</t>
  </si>
  <si>
    <t>Dział</t>
  </si>
  <si>
    <t>Rozdział</t>
  </si>
  <si>
    <t>§*</t>
  </si>
  <si>
    <t>Dotacje ogółem</t>
  </si>
  <si>
    <t>Wydatki ogółem</t>
  </si>
  <si>
    <t>z tego:</t>
  </si>
  <si>
    <t>Wydatki bieżące</t>
  </si>
  <si>
    <t>w tym:</t>
  </si>
  <si>
    <t>Wydatki majątkowe</t>
  </si>
  <si>
    <t>Wynagrodzenia</t>
  </si>
  <si>
    <t>Pochodne od wynagrodzeń</t>
  </si>
  <si>
    <t>Dotacje</t>
  </si>
  <si>
    <t>60014</t>
  </si>
  <si>
    <t>85508</t>
  </si>
  <si>
    <t>85510</t>
  </si>
  <si>
    <t>92105</t>
  </si>
  <si>
    <t>2310</t>
  </si>
  <si>
    <t>92116</t>
  </si>
  <si>
    <t>92118</t>
  </si>
  <si>
    <t>2330</t>
  </si>
  <si>
    <t>Ogółem: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</si>
</sst>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0.00"/>
  </numFmts>
  <fonts count="11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4" fillId="0" borderId="0" xfId="0" applyFont="1" applyFill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10" xfId="0" applyNumberFormat="1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164" fontId="2" fillId="0" borderId="15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4" borderId="1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/>
    </xf>
    <xf numFmtId="164" fontId="10" fillId="0" borderId="8" xfId="0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5" fontId="10" fillId="4" borderId="12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5" fontId="10" fillId="4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horizontal="center" vertical="center"/>
    </xf>
    <xf numFmtId="165" fontId="10" fillId="4" borderId="15" xfId="0" applyNumberFormat="1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6" fontId="10" fillId="0" borderId="20" xfId="0" applyNumberFormat="1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center" vertical="center"/>
    </xf>
    <xf numFmtId="165" fontId="10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18" xfId="0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26"/>
  <sheetViews>
    <sheetView tabSelected="1" zoomScaleSheetLayoutView="100" workbookViewId="0" topLeftCell="A1">
      <selection activeCell="M3" sqref="M3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25390625" style="1" customWidth="1"/>
    <col min="4" max="4" width="11.375" style="1" customWidth="1"/>
    <col min="5" max="6" width="9.753906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75390625" style="1" customWidth="1"/>
    <col min="11" max="16384" width="9.00390625" style="2" customWidth="1"/>
  </cols>
  <sheetData>
    <row r="1" spans="1:10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9.75" customHeight="1">
      <c r="A2" s="4"/>
      <c r="B2" s="4"/>
      <c r="C2" s="4"/>
      <c r="D2" s="5"/>
      <c r="E2" s="5"/>
      <c r="F2" s="5"/>
      <c r="G2" s="5"/>
      <c r="H2" s="5"/>
      <c r="I2" s="5"/>
      <c r="J2" s="6" t="s">
        <v>1</v>
      </c>
    </row>
    <row r="3" spans="1:10" ht="9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/>
      <c r="H3" s="9"/>
      <c r="I3" s="9"/>
      <c r="J3" s="9"/>
    </row>
    <row r="4" spans="1:10" ht="9.75" customHeight="1">
      <c r="A4" s="7"/>
      <c r="B4" s="8"/>
      <c r="C4" s="8"/>
      <c r="D4" s="8"/>
      <c r="E4" s="8"/>
      <c r="F4" s="10" t="s">
        <v>8</v>
      </c>
      <c r="G4" s="11" t="s">
        <v>9</v>
      </c>
      <c r="H4" s="11"/>
      <c r="I4" s="11"/>
      <c r="J4" s="12" t="s">
        <v>10</v>
      </c>
    </row>
    <row r="5" spans="1:10" ht="36" customHeight="1">
      <c r="A5" s="7"/>
      <c r="B5" s="8"/>
      <c r="C5" s="8"/>
      <c r="D5" s="8"/>
      <c r="E5" s="8"/>
      <c r="F5" s="8"/>
      <c r="G5" s="13" t="s">
        <v>11</v>
      </c>
      <c r="H5" s="13" t="s">
        <v>12</v>
      </c>
      <c r="I5" s="10" t="s">
        <v>13</v>
      </c>
      <c r="J5" s="12"/>
    </row>
    <row r="6" spans="1:10" ht="8.25" customHeigh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6">
        <v>10</v>
      </c>
    </row>
    <row r="7" spans="1:10" ht="21" customHeight="1">
      <c r="A7" s="17">
        <v>600</v>
      </c>
      <c r="B7" s="17"/>
      <c r="C7" s="17"/>
      <c r="D7" s="18">
        <f>SUM(D8:D12)</f>
        <v>3098588</v>
      </c>
      <c r="E7" s="18">
        <f>SUM(E8:E12)</f>
        <v>1044747</v>
      </c>
      <c r="F7" s="18">
        <f>SUM(F8:F12)</f>
        <v>245000</v>
      </c>
      <c r="G7" s="18">
        <f>SUM(G8:G12)</f>
        <v>0</v>
      </c>
      <c r="H7" s="18">
        <f>SUM(H8:H12)</f>
        <v>0</v>
      </c>
      <c r="I7" s="18">
        <f>SUM(I8:I12)</f>
        <v>245000</v>
      </c>
      <c r="J7" s="19">
        <f>SUM(J8:J12)</f>
        <v>799747</v>
      </c>
    </row>
    <row r="8" spans="1:10" ht="21" customHeight="1">
      <c r="A8" s="20" t="s">
        <v>14</v>
      </c>
      <c r="B8" s="20"/>
      <c r="C8" s="21">
        <v>2310</v>
      </c>
      <c r="D8" s="22"/>
      <c r="E8" s="23">
        <f>F8</f>
        <v>245000</v>
      </c>
      <c r="F8" s="22">
        <f>I8</f>
        <v>245000</v>
      </c>
      <c r="G8" s="22"/>
      <c r="H8" s="22"/>
      <c r="I8" s="22">
        <v>245000</v>
      </c>
      <c r="J8" s="24"/>
    </row>
    <row r="9" spans="1:10" ht="21" customHeight="1">
      <c r="A9" s="20"/>
      <c r="B9" s="20"/>
      <c r="C9" s="21">
        <v>2320</v>
      </c>
      <c r="D9" s="22">
        <v>3000</v>
      </c>
      <c r="E9" s="23"/>
      <c r="F9" s="22"/>
      <c r="G9" s="22"/>
      <c r="H9" s="22"/>
      <c r="I9" s="22"/>
      <c r="J9" s="24"/>
    </row>
    <row r="10" spans="1:10" ht="21" customHeight="1">
      <c r="A10" s="20"/>
      <c r="B10" s="20"/>
      <c r="C10" s="21">
        <v>2710</v>
      </c>
      <c r="D10" s="22">
        <v>1814377</v>
      </c>
      <c r="E10" s="23"/>
      <c r="F10" s="22"/>
      <c r="G10" s="22"/>
      <c r="H10" s="22"/>
      <c r="I10" s="22"/>
      <c r="J10" s="24"/>
    </row>
    <row r="11" spans="1:10" ht="21" customHeight="1">
      <c r="A11" s="20"/>
      <c r="B11" s="20"/>
      <c r="C11" s="21">
        <v>6300</v>
      </c>
      <c r="D11" s="22">
        <v>1281211</v>
      </c>
      <c r="E11" s="23"/>
      <c r="F11" s="22"/>
      <c r="G11" s="22"/>
      <c r="H11" s="22"/>
      <c r="I11" s="22"/>
      <c r="J11" s="24"/>
    </row>
    <row r="12" spans="1:10" ht="21" customHeight="1">
      <c r="A12" s="20"/>
      <c r="B12" s="20"/>
      <c r="C12" s="21">
        <v>6610</v>
      </c>
      <c r="D12" s="22"/>
      <c r="E12" s="23">
        <f>J12</f>
        <v>799747</v>
      </c>
      <c r="F12" s="22"/>
      <c r="G12" s="22"/>
      <c r="H12" s="22"/>
      <c r="I12" s="22"/>
      <c r="J12" s="24">
        <v>799747</v>
      </c>
    </row>
    <row r="13" spans="1:10" ht="21" customHeight="1">
      <c r="A13" s="17">
        <v>750</v>
      </c>
      <c r="B13" s="17"/>
      <c r="C13" s="17"/>
      <c r="D13" s="18">
        <f>SUM(D14:D14)</f>
        <v>0</v>
      </c>
      <c r="E13" s="18">
        <f>SUM(E14:E14)</f>
        <v>3220</v>
      </c>
      <c r="F13" s="18">
        <f>SUM(F14:F14)</f>
        <v>3220</v>
      </c>
      <c r="G13" s="18">
        <f>SUM(G14:G14)</f>
        <v>0</v>
      </c>
      <c r="H13" s="18">
        <f>SUM(H14:H14)</f>
        <v>0</v>
      </c>
      <c r="I13" s="18">
        <f>SUM(I14:I14)</f>
        <v>3220</v>
      </c>
      <c r="J13" s="18">
        <f>SUM(J14:J14)</f>
        <v>0</v>
      </c>
    </row>
    <row r="14" spans="1:10" ht="21" customHeight="1">
      <c r="A14" s="25">
        <v>75018</v>
      </c>
      <c r="B14" s="25"/>
      <c r="C14" s="26">
        <v>2710</v>
      </c>
      <c r="D14" s="27"/>
      <c r="E14" s="28">
        <f>F14+J14</f>
        <v>3220</v>
      </c>
      <c r="F14" s="27">
        <f>I14</f>
        <v>3220</v>
      </c>
      <c r="G14" s="27"/>
      <c r="H14" s="27"/>
      <c r="I14" s="27">
        <v>3220</v>
      </c>
      <c r="J14" s="29"/>
    </row>
    <row r="15" spans="1:10" ht="21" customHeight="1">
      <c r="A15" s="17">
        <v>754</v>
      </c>
      <c r="B15" s="17"/>
      <c r="C15" s="17"/>
      <c r="D15" s="18">
        <f>SUM(D16:D16)</f>
        <v>0</v>
      </c>
      <c r="E15" s="18">
        <f>SUM(E16)</f>
        <v>39000</v>
      </c>
      <c r="F15" s="18">
        <f>SUM(F16)</f>
        <v>39000</v>
      </c>
      <c r="G15" s="18">
        <f>SUM(G16)</f>
        <v>0</v>
      </c>
      <c r="H15" s="18">
        <f>SUM(H16)</f>
        <v>0</v>
      </c>
      <c r="I15" s="18">
        <f>SUM(I16)</f>
        <v>39000</v>
      </c>
      <c r="J15" s="19">
        <f>SUM(J16)</f>
        <v>0</v>
      </c>
    </row>
    <row r="16" spans="1:10" ht="21" customHeight="1">
      <c r="A16" s="25">
        <v>75412</v>
      </c>
      <c r="B16" s="25"/>
      <c r="C16" s="26">
        <v>2710</v>
      </c>
      <c r="D16" s="27"/>
      <c r="E16" s="28">
        <f>F16</f>
        <v>39000</v>
      </c>
      <c r="F16" s="27">
        <f>I16</f>
        <v>39000</v>
      </c>
      <c r="G16" s="27"/>
      <c r="H16" s="27"/>
      <c r="I16" s="27">
        <v>39000</v>
      </c>
      <c r="J16" s="29"/>
    </row>
    <row r="17" spans="1:10" ht="21" customHeight="1">
      <c r="A17" s="17">
        <v>851</v>
      </c>
      <c r="B17" s="17"/>
      <c r="C17" s="17"/>
      <c r="D17" s="18">
        <f>SUM(D18:D18)</f>
        <v>250000</v>
      </c>
      <c r="E17" s="18">
        <f>SUM(E18)</f>
        <v>0</v>
      </c>
      <c r="F17" s="18">
        <f>SUM(F18)</f>
        <v>0</v>
      </c>
      <c r="G17" s="18">
        <f>SUM(G18)</f>
        <v>0</v>
      </c>
      <c r="H17" s="18">
        <f>SUM(H18)</f>
        <v>0</v>
      </c>
      <c r="I17" s="18">
        <f>SUM(I18)</f>
        <v>0</v>
      </c>
      <c r="J17" s="19">
        <f>SUM(J18)</f>
        <v>0</v>
      </c>
    </row>
    <row r="18" spans="1:10" ht="21" customHeight="1">
      <c r="A18" s="25">
        <v>85111</v>
      </c>
      <c r="B18" s="25"/>
      <c r="C18" s="26">
        <v>6300</v>
      </c>
      <c r="D18" s="27">
        <v>250000</v>
      </c>
      <c r="E18" s="28"/>
      <c r="F18" s="27"/>
      <c r="G18" s="27"/>
      <c r="H18" s="27"/>
      <c r="I18" s="27"/>
      <c r="J18" s="29"/>
    </row>
    <row r="19" spans="1:10" ht="21" customHeight="1">
      <c r="A19" s="17">
        <v>855</v>
      </c>
      <c r="B19" s="17"/>
      <c r="C19" s="17"/>
      <c r="D19" s="18">
        <f>SUM(D20:D21)</f>
        <v>201240</v>
      </c>
      <c r="E19" s="18">
        <f>SUM(E20:E21)</f>
        <v>231331</v>
      </c>
      <c r="F19" s="18">
        <f>SUM(F20:F21)</f>
        <v>231331</v>
      </c>
      <c r="G19" s="18">
        <f>SUM(G20:G21)</f>
        <v>0</v>
      </c>
      <c r="H19" s="18">
        <f>SUM(H20:H21)</f>
        <v>0</v>
      </c>
      <c r="I19" s="18">
        <f>SUM(I20:I21)</f>
        <v>231331</v>
      </c>
      <c r="J19" s="19">
        <f>SUM(J20:J21)</f>
        <v>0</v>
      </c>
    </row>
    <row r="20" spans="1:10" ht="21" customHeight="1">
      <c r="A20" s="30" t="s">
        <v>15</v>
      </c>
      <c r="B20" s="30"/>
      <c r="C20" s="31">
        <v>2320</v>
      </c>
      <c r="D20" s="32">
        <v>201240</v>
      </c>
      <c r="E20" s="33">
        <f aca="true" t="shared" si="0" ref="E20:E21">F20+J20</f>
        <v>180931</v>
      </c>
      <c r="F20" s="22">
        <f aca="true" t="shared" si="1" ref="F20:F21">I20</f>
        <v>180931</v>
      </c>
      <c r="G20" s="32"/>
      <c r="H20" s="32"/>
      <c r="I20" s="32">
        <v>180931</v>
      </c>
      <c r="J20" s="34"/>
    </row>
    <row r="21" spans="1:10" ht="21" customHeight="1">
      <c r="A21" s="35" t="s">
        <v>16</v>
      </c>
      <c r="B21" s="35"/>
      <c r="C21" s="31"/>
      <c r="D21" s="36">
        <v>0</v>
      </c>
      <c r="E21" s="37">
        <f t="shared" si="0"/>
        <v>50400</v>
      </c>
      <c r="F21" s="38">
        <f t="shared" si="1"/>
        <v>50400</v>
      </c>
      <c r="G21" s="36"/>
      <c r="H21" s="36"/>
      <c r="I21" s="36">
        <v>50400</v>
      </c>
      <c r="J21" s="39"/>
    </row>
    <row r="22" spans="1:10" ht="21" customHeight="1">
      <c r="A22" s="17">
        <v>921</v>
      </c>
      <c r="B22" s="17"/>
      <c r="C22" s="17"/>
      <c r="D22" s="18">
        <f>SUM(D23:D25)</f>
        <v>0</v>
      </c>
      <c r="E22" s="18">
        <f>SUM(E23:E25)</f>
        <v>64000</v>
      </c>
      <c r="F22" s="18">
        <f>SUM(F23:F25)</f>
        <v>64000</v>
      </c>
      <c r="G22" s="18">
        <f>SUM(G23:G25)</f>
        <v>0</v>
      </c>
      <c r="H22" s="18">
        <f>SUM(H23:H25)</f>
        <v>0</v>
      </c>
      <c r="I22" s="18">
        <f>SUM(I23:I25)</f>
        <v>64000</v>
      </c>
      <c r="J22" s="19">
        <f>SUM(J23:J25)</f>
        <v>0</v>
      </c>
    </row>
    <row r="23" spans="1:10" ht="21" customHeight="1">
      <c r="A23" s="40" t="s">
        <v>17</v>
      </c>
      <c r="B23" s="40"/>
      <c r="C23" s="41" t="s">
        <v>18</v>
      </c>
      <c r="D23" s="42"/>
      <c r="E23" s="42">
        <f aca="true" t="shared" si="2" ref="E23:E25">F23</f>
        <v>2000</v>
      </c>
      <c r="F23" s="43">
        <f aca="true" t="shared" si="3" ref="F23:F25">I23</f>
        <v>2000</v>
      </c>
      <c r="G23" s="43"/>
      <c r="H23" s="43"/>
      <c r="I23" s="43">
        <v>2000</v>
      </c>
      <c r="J23" s="44"/>
    </row>
    <row r="24" spans="1:10" ht="21" customHeight="1">
      <c r="A24" s="45" t="s">
        <v>19</v>
      </c>
      <c r="B24" s="45"/>
      <c r="C24" s="46" t="s">
        <v>18</v>
      </c>
      <c r="D24" s="47"/>
      <c r="E24" s="47">
        <f t="shared" si="2"/>
        <v>32000</v>
      </c>
      <c r="F24" s="48">
        <f t="shared" si="3"/>
        <v>32000</v>
      </c>
      <c r="G24" s="48"/>
      <c r="H24" s="48"/>
      <c r="I24" s="48">
        <v>32000</v>
      </c>
      <c r="J24" s="49"/>
    </row>
    <row r="25" spans="1:10" ht="21" customHeight="1">
      <c r="A25" s="35" t="s">
        <v>20</v>
      </c>
      <c r="B25" s="35"/>
      <c r="C25" s="50" t="s">
        <v>21</v>
      </c>
      <c r="D25" s="37"/>
      <c r="E25" s="37">
        <f t="shared" si="2"/>
        <v>30000</v>
      </c>
      <c r="F25" s="36">
        <f t="shared" si="3"/>
        <v>30000</v>
      </c>
      <c r="G25" s="36"/>
      <c r="H25" s="36"/>
      <c r="I25" s="36">
        <v>30000</v>
      </c>
      <c r="J25" s="39"/>
    </row>
    <row r="26" spans="1:10" ht="21" customHeight="1">
      <c r="A26" s="51" t="s">
        <v>22</v>
      </c>
      <c r="B26" s="51"/>
      <c r="C26" s="51"/>
      <c r="D26" s="18">
        <f>D7+D13+D17+D19+D22</f>
        <v>3549828</v>
      </c>
      <c r="E26" s="18">
        <f>E7+E13+E15+E19+E22</f>
        <v>1382298</v>
      </c>
      <c r="F26" s="18">
        <f>F7+F13+F15+F19+F22</f>
        <v>582551</v>
      </c>
      <c r="G26" s="18">
        <f>G7+G13+G15+G19+G22</f>
        <v>0</v>
      </c>
      <c r="H26" s="18">
        <f>H7+H13+H15+H19+H22</f>
        <v>0</v>
      </c>
      <c r="I26" s="18">
        <f>I7+I13+I15+I19+I22</f>
        <v>582551</v>
      </c>
      <c r="J26" s="18">
        <f>J7+J13+J15+J19+J22</f>
        <v>799747</v>
      </c>
    </row>
  </sheetData>
  <sheetProtection selectLockedCells="1" selectUnlockedCells="1"/>
  <mergeCells count="27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7:C7"/>
    <mergeCell ref="A8:B12"/>
    <mergeCell ref="A13:C13"/>
    <mergeCell ref="A14:B14"/>
    <mergeCell ref="A15:C15"/>
    <mergeCell ref="A16:B16"/>
    <mergeCell ref="A17:C17"/>
    <mergeCell ref="A18:B18"/>
    <mergeCell ref="A19:C19"/>
    <mergeCell ref="A20:B20"/>
    <mergeCell ref="C20:C21"/>
    <mergeCell ref="A21:B21"/>
    <mergeCell ref="A22:C22"/>
    <mergeCell ref="A23:B23"/>
    <mergeCell ref="A24:B24"/>
    <mergeCell ref="A25:B25"/>
    <mergeCell ref="A26:C26"/>
  </mergeCells>
  <printOptions/>
  <pageMargins left="0.7875" right="0.7875" top="0.9819444444444444" bottom="0.9854166666666666" header="0.5118055555555555" footer="0.5118055555555555"/>
  <pageSetup horizontalDpi="300" verticalDpi="300" orientation="portrait" paperSize="9"/>
  <headerFooter alignWithMargins="0">
    <oddHeader>&amp;R&amp;"Arial,Normalny"&amp;6Załącznik Nr 6a
do Uchwały Rady Powiatu w Szczytnie 
 Nr XX/141/2020 z dnia 30 września 2020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2020-10-05T12:33:11Z</cp:lastPrinted>
  <dcterms:created xsi:type="dcterms:W3CDTF">1997-02-26T13:46:56Z</dcterms:created>
  <dcterms:modified xsi:type="dcterms:W3CDTF">2020-10-08T11:03:26Z</dcterms:modified>
  <cp:category/>
  <cp:version/>
  <cp:contentType/>
  <cp:contentStatus/>
  <cp:revision>2</cp:revision>
</cp:coreProperties>
</file>