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9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<sst xmlns="http://schemas.openxmlformats.org/spreadsheetml/2006/main" count="60" uniqueCount="29">
  <si>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Lp.</t>
  </si>
  <si>
    <t>Wyszczególnienie</t>
  </si>
  <si>
    <t>Plan wydatków</t>
  </si>
  <si>
    <t>Plan dochodów</t>
  </si>
  <si>
    <t>zmiana</t>
  </si>
  <si>
    <t xml:space="preserve">Plan dochodów po zmianach </t>
  </si>
  <si>
    <t>Plan wydatków po zmianach</t>
  </si>
  <si>
    <t>Zespół Szkół Nr 1 w Szczytnie, z tego:</t>
  </si>
  <si>
    <t>-rozdział 80115 Technika</t>
  </si>
  <si>
    <t>paragraf 0750 Wpływy z najmu i dzierżawy składników  majątkowych Skarbu Państwa, jst lub innych jednostek zaliczanych do sektora fin.pub. oraz innych umów o podobnym charakterze</t>
  </si>
  <si>
    <t>paragraf 0830 Wpływy z usług</t>
  </si>
  <si>
    <t>paragraf 0920 Wpływy z pozostałych odsetek</t>
  </si>
  <si>
    <t>paragraf 0970 Wpływy z różnych dochodów</t>
  </si>
  <si>
    <t>paragraf 4210 Zakup materiałów i wyposażenia</t>
  </si>
  <si>
    <t>paragraf 4240 Zakup środków dydaktycznych i książek</t>
  </si>
  <si>
    <t>paragraf 4270 Zakup usług remontowych</t>
  </si>
  <si>
    <t>paragraf 4300 Zakup usług pozostałych</t>
  </si>
  <si>
    <t>Zespół Szkół Nr 2 w Szczytnie, z tego:</t>
  </si>
  <si>
    <t>-rozdział 80148 Stołówki szkolne i przedszkolne</t>
  </si>
  <si>
    <t>paragraf 4220 Zakup środkó żywności</t>
  </si>
  <si>
    <t>Zespół Szkół Nr 3 w Szczytnie, z tego:</t>
  </si>
  <si>
    <t>-rozdział 80120 Licea ogólnokształcące</t>
  </si>
  <si>
    <t>-rozdział 85410 Internaty i bursy szkolne</t>
  </si>
  <si>
    <t>paragraf 4260 Zakup energii</t>
  </si>
  <si>
    <t>Specjalny Ośrodek Szkolno-Wychowawczy w Szczytnie, z tego:</t>
  </si>
  <si>
    <t>-rozdział 85403 Specjalne ośrodki szkolno-wychowawcze</t>
  </si>
  <si>
    <t>RAZEM</t>
  </si>
  <si>
    <t>Plan dochodów w łącznej kwocie rachunku dochodów jednostek oświatowych, o których mowa w art. 223 ustawy o systemie oświaty i wydatków nimi finansowanych w 2022 roku</t>
  </si>
  <si>
    <t>Załącznik nr 9 do Uchwały Rady Powiatu w Szczytnie Nr XXXVIII/261/2022 z dnia 28 września 2022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</si>
</sst>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12"/>
      <name val="Arial CE"/>
      <family val="0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5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49" fontId="0" fillId="34" borderId="14" xfId="0" applyNumberFormat="1" applyFill="1" applyBorder="1" applyAlignment="1">
      <alignment horizontal="left" vertical="center"/>
    </xf>
    <xf numFmtId="166" fontId="0" fillId="34" borderId="14" xfId="0" applyNumberFormat="1" applyFont="1" applyFill="1" applyBorder="1" applyAlignment="1">
      <alignment horizontal="center" vertical="center"/>
    </xf>
    <xf numFmtId="166" fontId="0" fillId="34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 wrapText="1"/>
    </xf>
    <xf numFmtId="166" fontId="0" fillId="0" borderId="14" xfId="0" applyNumberFormat="1" applyFont="1" applyBorder="1" applyAlignment="1">
      <alignment horizontal="center" vertical="center"/>
    </xf>
    <xf numFmtId="166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 wrapText="1"/>
    </xf>
    <xf numFmtId="166" fontId="2" fillId="33" borderId="16" xfId="0" applyNumberFormat="1" applyFont="1" applyFill="1" applyBorder="1" applyAlignment="1">
      <alignment horizontal="center" vertical="center"/>
    </xf>
    <xf numFmtId="166" fontId="2" fillId="33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4.75390625" style="0" customWidth="1"/>
    <col min="2" max="2" width="47.375" style="0" customWidth="1"/>
    <col min="3" max="8" width="12.125" style="0" customWidth="1"/>
  </cols>
  <sheetData>
    <row r="1" spans="1:8" ht="19.5" customHeight="1">
      <c r="A1" s="24" t="s">
        <v>28</v>
      </c>
      <c r="B1" s="24"/>
      <c r="C1" s="24"/>
      <c r="D1" s="24"/>
      <c r="E1" s="24"/>
      <c r="F1" s="24"/>
      <c r="G1" s="24"/>
      <c r="H1" s="24"/>
    </row>
    <row r="2" spans="1:8" ht="36.75" customHeight="1">
      <c r="A2" s="25" t="s">
        <v>27</v>
      </c>
      <c r="B2" s="25"/>
      <c r="C2" s="25"/>
      <c r="D2" s="25"/>
      <c r="E2" s="25"/>
      <c r="F2" s="25"/>
      <c r="G2" s="25"/>
      <c r="H2" s="25"/>
    </row>
    <row r="3" ht="13.5" thickBot="1"/>
    <row r="4" spans="1:8" ht="51">
      <c r="A4" s="1" t="s">
        <v>0</v>
      </c>
      <c r="B4" s="2" t="s">
        <v>1</v>
      </c>
      <c r="C4" s="3" t="s">
        <v>3</v>
      </c>
      <c r="D4" s="3" t="s">
        <v>4</v>
      </c>
      <c r="E4" s="3" t="s">
        <v>5</v>
      </c>
      <c r="F4" s="3" t="s">
        <v>2</v>
      </c>
      <c r="G4" s="3" t="s">
        <v>4</v>
      </c>
      <c r="H4" s="4" t="s">
        <v>6</v>
      </c>
    </row>
    <row r="5" spans="1:8" ht="12.75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7">
        <v>8</v>
      </c>
    </row>
    <row r="6" spans="1:8" ht="15">
      <c r="A6" s="8">
        <v>1</v>
      </c>
      <c r="B6" s="9" t="s">
        <v>7</v>
      </c>
      <c r="C6" s="10">
        <f aca="true" t="shared" si="0" ref="C6:H6">C7</f>
        <v>72100</v>
      </c>
      <c r="D6" s="10">
        <f t="shared" si="0"/>
        <v>0</v>
      </c>
      <c r="E6" s="10">
        <f t="shared" si="0"/>
        <v>72100</v>
      </c>
      <c r="F6" s="10">
        <f t="shared" si="0"/>
        <v>72100</v>
      </c>
      <c r="G6" s="10">
        <f t="shared" si="0"/>
        <v>0</v>
      </c>
      <c r="H6" s="11">
        <f t="shared" si="0"/>
        <v>72100</v>
      </c>
    </row>
    <row r="7" spans="1:8" ht="12.75">
      <c r="A7" s="12"/>
      <c r="B7" s="13" t="s">
        <v>8</v>
      </c>
      <c r="C7" s="14">
        <f aca="true" t="shared" si="1" ref="C7:H7">SUM(C8:C15)</f>
        <v>72100</v>
      </c>
      <c r="D7" s="14">
        <f t="shared" si="1"/>
        <v>0</v>
      </c>
      <c r="E7" s="14">
        <f t="shared" si="1"/>
        <v>72100</v>
      </c>
      <c r="F7" s="14">
        <f t="shared" si="1"/>
        <v>72100</v>
      </c>
      <c r="G7" s="14">
        <f t="shared" si="1"/>
        <v>0</v>
      </c>
      <c r="H7" s="15">
        <f t="shared" si="1"/>
        <v>72100</v>
      </c>
    </row>
    <row r="8" spans="1:8" ht="48" customHeight="1">
      <c r="A8" s="16"/>
      <c r="B8" s="17" t="s">
        <v>9</v>
      </c>
      <c r="C8" s="18">
        <v>40000</v>
      </c>
      <c r="D8" s="18"/>
      <c r="E8" s="18">
        <f>C8+D8</f>
        <v>40000</v>
      </c>
      <c r="F8" s="18"/>
      <c r="G8" s="18"/>
      <c r="H8" s="19"/>
    </row>
    <row r="9" spans="1:8" ht="12.75">
      <c r="A9" s="16"/>
      <c r="B9" s="20" t="s">
        <v>10</v>
      </c>
      <c r="C9" s="18">
        <v>30000</v>
      </c>
      <c r="D9" s="18"/>
      <c r="E9" s="18">
        <f>C9+D9</f>
        <v>30000</v>
      </c>
      <c r="F9" s="18"/>
      <c r="G9" s="18"/>
      <c r="H9" s="19"/>
    </row>
    <row r="10" spans="1:8" ht="12.75">
      <c r="A10" s="16"/>
      <c r="B10" s="20" t="s">
        <v>11</v>
      </c>
      <c r="C10" s="18">
        <v>100</v>
      </c>
      <c r="D10" s="18"/>
      <c r="E10" s="18">
        <f>C10+D10</f>
        <v>100</v>
      </c>
      <c r="F10" s="18"/>
      <c r="G10" s="18"/>
      <c r="H10" s="19"/>
    </row>
    <row r="11" spans="1:8" ht="12.75">
      <c r="A11" s="16"/>
      <c r="B11" s="20" t="s">
        <v>12</v>
      </c>
      <c r="C11" s="18">
        <v>2000</v>
      </c>
      <c r="D11" s="18"/>
      <c r="E11" s="18">
        <f>C11+D11</f>
        <v>2000</v>
      </c>
      <c r="F11" s="18"/>
      <c r="G11" s="18"/>
      <c r="H11" s="19"/>
    </row>
    <row r="12" spans="1:8" ht="12.75">
      <c r="A12" s="16"/>
      <c r="B12" s="20" t="s">
        <v>13</v>
      </c>
      <c r="C12" s="18"/>
      <c r="D12" s="18"/>
      <c r="E12" s="18"/>
      <c r="F12" s="18">
        <v>40000</v>
      </c>
      <c r="G12" s="18"/>
      <c r="H12" s="19">
        <f>F12+G12</f>
        <v>40000</v>
      </c>
    </row>
    <row r="13" spans="1:8" ht="12.75">
      <c r="A13" s="16"/>
      <c r="B13" s="20" t="s">
        <v>14</v>
      </c>
      <c r="C13" s="18"/>
      <c r="D13" s="18"/>
      <c r="E13" s="18"/>
      <c r="F13" s="18">
        <v>20000</v>
      </c>
      <c r="G13" s="18"/>
      <c r="H13" s="19">
        <f>F13+G13</f>
        <v>20000</v>
      </c>
    </row>
    <row r="14" spans="1:8" ht="12.75">
      <c r="A14" s="16"/>
      <c r="B14" s="20" t="s">
        <v>15</v>
      </c>
      <c r="C14" s="18"/>
      <c r="D14" s="18"/>
      <c r="E14" s="18"/>
      <c r="F14" s="18">
        <v>3000</v>
      </c>
      <c r="G14" s="18"/>
      <c r="H14" s="19">
        <f>F14+G14</f>
        <v>3000</v>
      </c>
    </row>
    <row r="15" spans="1:8" ht="12.75">
      <c r="A15" s="16"/>
      <c r="B15" s="20" t="s">
        <v>16</v>
      </c>
      <c r="C15" s="18"/>
      <c r="D15" s="18"/>
      <c r="E15" s="18"/>
      <c r="F15" s="18">
        <v>9100</v>
      </c>
      <c r="G15" s="18"/>
      <c r="H15" s="19">
        <f>F15+G15</f>
        <v>9100</v>
      </c>
    </row>
    <row r="16" spans="1:8" ht="15">
      <c r="A16" s="8">
        <v>2</v>
      </c>
      <c r="B16" s="9" t="s">
        <v>17</v>
      </c>
      <c r="C16" s="10">
        <f aca="true" t="shared" si="2" ref="C16:H16">C17+C26</f>
        <v>90000</v>
      </c>
      <c r="D16" s="10">
        <f t="shared" si="2"/>
        <v>20000</v>
      </c>
      <c r="E16" s="10">
        <f t="shared" si="2"/>
        <v>110000</v>
      </c>
      <c r="F16" s="10">
        <f t="shared" si="2"/>
        <v>90000</v>
      </c>
      <c r="G16" s="10">
        <f t="shared" si="2"/>
        <v>20000</v>
      </c>
      <c r="H16" s="11">
        <f t="shared" si="2"/>
        <v>110000</v>
      </c>
    </row>
    <row r="17" spans="1:8" ht="12.75">
      <c r="A17" s="12"/>
      <c r="B17" s="13" t="s">
        <v>8</v>
      </c>
      <c r="C17" s="14">
        <f aca="true" t="shared" si="3" ref="C17:H17">SUM(C18:C25)</f>
        <v>50000</v>
      </c>
      <c r="D17" s="14">
        <f t="shared" si="3"/>
        <v>0</v>
      </c>
      <c r="E17" s="14">
        <f t="shared" si="3"/>
        <v>50000</v>
      </c>
      <c r="F17" s="14">
        <f t="shared" si="3"/>
        <v>50000</v>
      </c>
      <c r="G17" s="14">
        <f t="shared" si="3"/>
        <v>0</v>
      </c>
      <c r="H17" s="15">
        <f t="shared" si="3"/>
        <v>50000</v>
      </c>
    </row>
    <row r="18" spans="1:8" ht="48.75" customHeight="1">
      <c r="A18" s="16"/>
      <c r="B18" s="17" t="s">
        <v>9</v>
      </c>
      <c r="C18" s="18">
        <v>15000</v>
      </c>
      <c r="D18" s="18"/>
      <c r="E18" s="18">
        <f>C18+D18</f>
        <v>15000</v>
      </c>
      <c r="F18" s="18"/>
      <c r="G18" s="18"/>
      <c r="H18" s="19"/>
    </row>
    <row r="19" spans="1:8" ht="12.75">
      <c r="A19" s="16"/>
      <c r="B19" s="20" t="s">
        <v>10</v>
      </c>
      <c r="C19" s="18">
        <v>33000</v>
      </c>
      <c r="D19" s="18"/>
      <c r="E19" s="18">
        <f>C19+D19</f>
        <v>33000</v>
      </c>
      <c r="F19" s="18"/>
      <c r="G19" s="18"/>
      <c r="H19" s="19"/>
    </row>
    <row r="20" spans="1:8" ht="12.75">
      <c r="A20" s="16"/>
      <c r="B20" s="20" t="s">
        <v>11</v>
      </c>
      <c r="C20" s="18">
        <v>1000</v>
      </c>
      <c r="D20" s="18"/>
      <c r="E20" s="18">
        <f>C20+D20</f>
        <v>1000</v>
      </c>
      <c r="F20" s="18"/>
      <c r="G20" s="18"/>
      <c r="H20" s="19"/>
    </row>
    <row r="21" spans="1:8" ht="12.75">
      <c r="A21" s="16"/>
      <c r="B21" s="20" t="s">
        <v>12</v>
      </c>
      <c r="C21" s="18">
        <v>1000</v>
      </c>
      <c r="D21" s="18"/>
      <c r="E21" s="18">
        <f>C21+D21</f>
        <v>1000</v>
      </c>
      <c r="F21" s="18"/>
      <c r="G21" s="18"/>
      <c r="H21" s="19"/>
    </row>
    <row r="22" spans="1:8" ht="12.75">
      <c r="A22" s="16"/>
      <c r="B22" s="20" t="s">
        <v>13</v>
      </c>
      <c r="C22" s="18"/>
      <c r="D22" s="18"/>
      <c r="E22" s="18"/>
      <c r="F22" s="18">
        <v>25000</v>
      </c>
      <c r="G22" s="18"/>
      <c r="H22" s="19">
        <f>F22+G22</f>
        <v>25000</v>
      </c>
    </row>
    <row r="23" spans="1:8" ht="12.75">
      <c r="A23" s="16"/>
      <c r="B23" s="20" t="s">
        <v>14</v>
      </c>
      <c r="C23" s="18"/>
      <c r="D23" s="18"/>
      <c r="E23" s="18"/>
      <c r="F23" s="18">
        <v>10000</v>
      </c>
      <c r="G23" s="18"/>
      <c r="H23" s="19">
        <f>F23+G23</f>
        <v>10000</v>
      </c>
    </row>
    <row r="24" spans="1:8" ht="12.75">
      <c r="A24" s="16"/>
      <c r="B24" s="20" t="s">
        <v>15</v>
      </c>
      <c r="C24" s="18"/>
      <c r="D24" s="18"/>
      <c r="E24" s="18"/>
      <c r="F24" s="18">
        <v>5000</v>
      </c>
      <c r="G24" s="18"/>
      <c r="H24" s="19">
        <f>F24+G24</f>
        <v>5000</v>
      </c>
    </row>
    <row r="25" spans="1:8" ht="12.75">
      <c r="A25" s="16"/>
      <c r="B25" s="20" t="s">
        <v>16</v>
      </c>
      <c r="C25" s="18"/>
      <c r="D25" s="18"/>
      <c r="E25" s="18"/>
      <c r="F25" s="18">
        <v>10000</v>
      </c>
      <c r="G25" s="18"/>
      <c r="H25" s="19">
        <f>F25+G25</f>
        <v>10000</v>
      </c>
    </row>
    <row r="26" spans="1:8" ht="12.75">
      <c r="A26" s="12"/>
      <c r="B26" s="13" t="s">
        <v>18</v>
      </c>
      <c r="C26" s="14">
        <f aca="true" t="shared" si="4" ref="C26:H26">SUM(C27:C32)</f>
        <v>40000</v>
      </c>
      <c r="D26" s="14">
        <f t="shared" si="4"/>
        <v>20000</v>
      </c>
      <c r="E26" s="14">
        <f t="shared" si="4"/>
        <v>60000</v>
      </c>
      <c r="F26" s="14">
        <f t="shared" si="4"/>
        <v>40000</v>
      </c>
      <c r="G26" s="14">
        <f t="shared" si="4"/>
        <v>20000</v>
      </c>
      <c r="H26" s="15">
        <f t="shared" si="4"/>
        <v>60000</v>
      </c>
    </row>
    <row r="27" spans="1:8" ht="12.75">
      <c r="A27" s="16"/>
      <c r="B27" s="20" t="s">
        <v>10</v>
      </c>
      <c r="C27" s="18">
        <v>40000</v>
      </c>
      <c r="D27" s="18">
        <v>20000</v>
      </c>
      <c r="E27" s="18">
        <f>C27+D27</f>
        <v>60000</v>
      </c>
      <c r="F27" s="18"/>
      <c r="G27" s="18"/>
      <c r="H27" s="19"/>
    </row>
    <row r="28" spans="1:8" ht="12.75">
      <c r="A28" s="16"/>
      <c r="B28" s="20" t="s">
        <v>13</v>
      </c>
      <c r="C28" s="18"/>
      <c r="D28" s="18"/>
      <c r="E28" s="18"/>
      <c r="F28" s="18">
        <v>4000</v>
      </c>
      <c r="G28" s="18"/>
      <c r="H28" s="19">
        <f>F28+G28</f>
        <v>4000</v>
      </c>
    </row>
    <row r="29" spans="1:8" ht="12.75">
      <c r="A29" s="16"/>
      <c r="B29" s="20" t="s">
        <v>19</v>
      </c>
      <c r="C29" s="18"/>
      <c r="D29" s="18"/>
      <c r="E29" s="18"/>
      <c r="F29" s="18">
        <v>30000</v>
      </c>
      <c r="G29" s="18">
        <v>20000</v>
      </c>
      <c r="H29" s="19">
        <f>F29+G29</f>
        <v>50000</v>
      </c>
    </row>
    <row r="30" spans="1:8" ht="12.75">
      <c r="A30" s="16"/>
      <c r="B30" s="20" t="s">
        <v>14</v>
      </c>
      <c r="C30" s="18"/>
      <c r="D30" s="18"/>
      <c r="E30" s="18"/>
      <c r="F30" s="18">
        <v>2000</v>
      </c>
      <c r="G30" s="18"/>
      <c r="H30" s="19">
        <f>F30+G30</f>
        <v>2000</v>
      </c>
    </row>
    <row r="31" spans="1:8" ht="12.75">
      <c r="A31" s="16"/>
      <c r="B31" s="20" t="s">
        <v>15</v>
      </c>
      <c r="C31" s="18"/>
      <c r="D31" s="18"/>
      <c r="E31" s="18"/>
      <c r="F31" s="18">
        <v>2000</v>
      </c>
      <c r="G31" s="18"/>
      <c r="H31" s="19">
        <f>F31+G31</f>
        <v>2000</v>
      </c>
    </row>
    <row r="32" spans="1:8" ht="12.75">
      <c r="A32" s="16"/>
      <c r="B32" s="20" t="s">
        <v>16</v>
      </c>
      <c r="C32" s="18"/>
      <c r="D32" s="18"/>
      <c r="E32" s="18"/>
      <c r="F32" s="18">
        <v>2000</v>
      </c>
      <c r="G32" s="18"/>
      <c r="H32" s="19">
        <f>F32+G32</f>
        <v>2000</v>
      </c>
    </row>
    <row r="33" spans="1:8" ht="15">
      <c r="A33" s="8">
        <v>3</v>
      </c>
      <c r="B33" s="9" t="s">
        <v>20</v>
      </c>
      <c r="C33" s="10">
        <f aca="true" t="shared" si="5" ref="C33:H33">C34+C40</f>
        <v>440100</v>
      </c>
      <c r="D33" s="10">
        <f t="shared" si="5"/>
        <v>55500</v>
      </c>
      <c r="E33" s="10">
        <f t="shared" si="5"/>
        <v>495600</v>
      </c>
      <c r="F33" s="10">
        <f t="shared" si="5"/>
        <v>440100</v>
      </c>
      <c r="G33" s="10">
        <f t="shared" si="5"/>
        <v>55500</v>
      </c>
      <c r="H33" s="11">
        <f t="shared" si="5"/>
        <v>495600</v>
      </c>
    </row>
    <row r="34" spans="1:8" ht="12.75">
      <c r="A34" s="12"/>
      <c r="B34" s="13" t="s">
        <v>21</v>
      </c>
      <c r="C34" s="14">
        <f aca="true" t="shared" si="6" ref="C34:H34">SUM(C35:C39)</f>
        <v>15100</v>
      </c>
      <c r="D34" s="14">
        <f t="shared" si="6"/>
        <v>1500</v>
      </c>
      <c r="E34" s="14">
        <f t="shared" si="6"/>
        <v>16600</v>
      </c>
      <c r="F34" s="14">
        <f t="shared" si="6"/>
        <v>15100</v>
      </c>
      <c r="G34" s="14">
        <f t="shared" si="6"/>
        <v>1500</v>
      </c>
      <c r="H34" s="15">
        <f t="shared" si="6"/>
        <v>16600</v>
      </c>
    </row>
    <row r="35" spans="1:8" ht="49.5" customHeight="1">
      <c r="A35" s="16"/>
      <c r="B35" s="17" t="s">
        <v>9</v>
      </c>
      <c r="C35" s="18">
        <v>13000</v>
      </c>
      <c r="D35" s="18">
        <v>3000</v>
      </c>
      <c r="E35" s="18">
        <f>C35+D35</f>
        <v>16000</v>
      </c>
      <c r="F35" s="18"/>
      <c r="G35" s="18"/>
      <c r="H35" s="19"/>
    </row>
    <row r="36" spans="1:8" ht="12.75">
      <c r="A36" s="16"/>
      <c r="B36" s="20" t="s">
        <v>11</v>
      </c>
      <c r="C36" s="18">
        <v>100</v>
      </c>
      <c r="D36" s="18"/>
      <c r="E36" s="18">
        <f>C36+D36</f>
        <v>100</v>
      </c>
      <c r="F36" s="18"/>
      <c r="G36" s="18"/>
      <c r="H36" s="19"/>
    </row>
    <row r="37" spans="1:8" ht="12.75">
      <c r="A37" s="16"/>
      <c r="B37" s="20" t="s">
        <v>12</v>
      </c>
      <c r="C37" s="18">
        <v>2000</v>
      </c>
      <c r="D37" s="18">
        <v>-1500</v>
      </c>
      <c r="E37" s="18">
        <f>C37+D37</f>
        <v>500</v>
      </c>
      <c r="F37" s="18"/>
      <c r="G37" s="18"/>
      <c r="H37" s="19"/>
    </row>
    <row r="38" spans="1:8" ht="12.75">
      <c r="A38" s="16"/>
      <c r="B38" s="20" t="s">
        <v>13</v>
      </c>
      <c r="C38" s="18"/>
      <c r="D38" s="18"/>
      <c r="E38" s="18"/>
      <c r="F38" s="18">
        <v>11000</v>
      </c>
      <c r="G38" s="18">
        <v>3600</v>
      </c>
      <c r="H38" s="19">
        <f>F38+G38</f>
        <v>14600</v>
      </c>
    </row>
    <row r="39" spans="1:8" ht="12.75">
      <c r="A39" s="16"/>
      <c r="B39" s="20" t="s">
        <v>16</v>
      </c>
      <c r="C39" s="18"/>
      <c r="D39" s="18"/>
      <c r="E39" s="18"/>
      <c r="F39" s="18">
        <v>4100</v>
      </c>
      <c r="G39" s="18">
        <v>-2100</v>
      </c>
      <c r="H39" s="19">
        <f>F39+G39</f>
        <v>2000</v>
      </c>
    </row>
    <row r="40" spans="1:8" ht="12.75">
      <c r="A40" s="12"/>
      <c r="B40" s="13" t="s">
        <v>22</v>
      </c>
      <c r="C40" s="14">
        <f aca="true" t="shared" si="7" ref="C40:H40">SUM(C41:C47)</f>
        <v>425000</v>
      </c>
      <c r="D40" s="14">
        <f t="shared" si="7"/>
        <v>54000</v>
      </c>
      <c r="E40" s="14">
        <f t="shared" si="7"/>
        <v>479000</v>
      </c>
      <c r="F40" s="14">
        <f t="shared" si="7"/>
        <v>425000</v>
      </c>
      <c r="G40" s="14">
        <f t="shared" si="7"/>
        <v>54000</v>
      </c>
      <c r="H40" s="15">
        <f t="shared" si="7"/>
        <v>479000</v>
      </c>
    </row>
    <row r="41" spans="1:8" ht="50.25" customHeight="1">
      <c r="A41" s="16"/>
      <c r="B41" s="17" t="s">
        <v>9</v>
      </c>
      <c r="C41" s="18">
        <v>1000</v>
      </c>
      <c r="D41" s="18"/>
      <c r="E41" s="18">
        <f>C41+D41</f>
        <v>1000</v>
      </c>
      <c r="F41" s="18"/>
      <c r="G41" s="18"/>
      <c r="H41" s="19"/>
    </row>
    <row r="42" spans="1:8" ht="12.75">
      <c r="A42" s="16"/>
      <c r="B42" s="20" t="s">
        <v>10</v>
      </c>
      <c r="C42" s="18">
        <v>414000</v>
      </c>
      <c r="D42" s="18">
        <v>50000</v>
      </c>
      <c r="E42" s="18">
        <f>C42+D42</f>
        <v>464000</v>
      </c>
      <c r="F42" s="18"/>
      <c r="G42" s="18"/>
      <c r="H42" s="19"/>
    </row>
    <row r="43" spans="1:8" ht="12.75">
      <c r="A43" s="16"/>
      <c r="B43" s="20" t="s">
        <v>12</v>
      </c>
      <c r="C43" s="18">
        <v>10000</v>
      </c>
      <c r="D43" s="18">
        <v>4000</v>
      </c>
      <c r="E43" s="18">
        <f>C43+D43</f>
        <v>14000</v>
      </c>
      <c r="F43" s="18"/>
      <c r="G43" s="18"/>
      <c r="H43" s="19"/>
    </row>
    <row r="44" spans="1:8" ht="12.75">
      <c r="A44" s="16"/>
      <c r="B44" s="20" t="s">
        <v>13</v>
      </c>
      <c r="C44" s="18"/>
      <c r="D44" s="18"/>
      <c r="E44" s="18"/>
      <c r="F44" s="18">
        <v>10000</v>
      </c>
      <c r="G44" s="18">
        <v>10000</v>
      </c>
      <c r="H44" s="19">
        <f>F44+G44</f>
        <v>20000</v>
      </c>
    </row>
    <row r="45" spans="1:8" ht="12.75">
      <c r="A45" s="16"/>
      <c r="B45" s="20" t="s">
        <v>19</v>
      </c>
      <c r="C45" s="18"/>
      <c r="D45" s="18"/>
      <c r="E45" s="18"/>
      <c r="F45" s="18">
        <v>360000</v>
      </c>
      <c r="G45" s="18"/>
      <c r="H45" s="19">
        <f>F45+G45</f>
        <v>360000</v>
      </c>
    </row>
    <row r="46" spans="1:8" ht="12.75">
      <c r="A46" s="16"/>
      <c r="B46" s="20" t="s">
        <v>23</v>
      </c>
      <c r="C46" s="18"/>
      <c r="D46" s="18"/>
      <c r="E46" s="18"/>
      <c r="F46" s="18">
        <v>40000</v>
      </c>
      <c r="G46" s="18">
        <v>42000</v>
      </c>
      <c r="H46" s="19">
        <f>F46+G46</f>
        <v>82000</v>
      </c>
    </row>
    <row r="47" spans="1:8" ht="12.75">
      <c r="A47" s="16"/>
      <c r="B47" s="20" t="s">
        <v>16</v>
      </c>
      <c r="C47" s="18"/>
      <c r="D47" s="18"/>
      <c r="E47" s="18"/>
      <c r="F47" s="18">
        <v>15000</v>
      </c>
      <c r="G47" s="18">
        <v>2000</v>
      </c>
      <c r="H47" s="19">
        <f>F47+G47</f>
        <v>17000</v>
      </c>
    </row>
    <row r="48" spans="1:8" ht="27.75" customHeight="1">
      <c r="A48" s="8">
        <v>4</v>
      </c>
      <c r="B48" s="21" t="s">
        <v>24</v>
      </c>
      <c r="C48" s="10">
        <f aca="true" t="shared" si="8" ref="C48:H48">C49</f>
        <v>100800</v>
      </c>
      <c r="D48" s="10">
        <f t="shared" si="8"/>
        <v>0</v>
      </c>
      <c r="E48" s="10">
        <f t="shared" si="8"/>
        <v>100800</v>
      </c>
      <c r="F48" s="10">
        <f t="shared" si="8"/>
        <v>100800</v>
      </c>
      <c r="G48" s="10">
        <f t="shared" si="8"/>
        <v>0</v>
      </c>
      <c r="H48" s="11">
        <f t="shared" si="8"/>
        <v>100800</v>
      </c>
    </row>
    <row r="49" spans="1:8" ht="12.75">
      <c r="A49" s="12"/>
      <c r="B49" s="13" t="s">
        <v>25</v>
      </c>
      <c r="C49" s="14">
        <f aca="true" t="shared" si="9" ref="C49:H49">SUM(C50:C54)</f>
        <v>100800</v>
      </c>
      <c r="D49" s="14">
        <f t="shared" si="9"/>
        <v>0</v>
      </c>
      <c r="E49" s="14">
        <f t="shared" si="9"/>
        <v>100800</v>
      </c>
      <c r="F49" s="14">
        <f t="shared" si="9"/>
        <v>100800</v>
      </c>
      <c r="G49" s="14">
        <f t="shared" si="9"/>
        <v>0</v>
      </c>
      <c r="H49" s="15">
        <f t="shared" si="9"/>
        <v>100800</v>
      </c>
    </row>
    <row r="50" spans="1:8" ht="12.75">
      <c r="A50" s="16"/>
      <c r="B50" s="20" t="s">
        <v>10</v>
      </c>
      <c r="C50" s="18">
        <v>100000</v>
      </c>
      <c r="D50" s="18"/>
      <c r="E50" s="18">
        <f>C50+D50</f>
        <v>100000</v>
      </c>
      <c r="F50" s="18"/>
      <c r="G50" s="18"/>
      <c r="H50" s="19"/>
    </row>
    <row r="51" spans="1:8" ht="12.75">
      <c r="A51" s="16"/>
      <c r="B51" s="20" t="s">
        <v>11</v>
      </c>
      <c r="C51" s="18">
        <v>800</v>
      </c>
      <c r="D51" s="18"/>
      <c r="E51" s="18">
        <f>C51+D51</f>
        <v>800</v>
      </c>
      <c r="F51" s="18"/>
      <c r="G51" s="18"/>
      <c r="H51" s="19"/>
    </row>
    <row r="52" spans="1:8" ht="12.75">
      <c r="A52" s="16"/>
      <c r="B52" s="20" t="s">
        <v>13</v>
      </c>
      <c r="C52" s="18"/>
      <c r="D52" s="18"/>
      <c r="E52" s="18"/>
      <c r="F52" s="18">
        <v>5000</v>
      </c>
      <c r="G52" s="18"/>
      <c r="H52" s="19">
        <f>F52+G52</f>
        <v>5000</v>
      </c>
    </row>
    <row r="53" spans="1:8" ht="12.75">
      <c r="A53" s="16"/>
      <c r="B53" s="20" t="s">
        <v>19</v>
      </c>
      <c r="C53" s="18"/>
      <c r="D53" s="18"/>
      <c r="E53" s="18"/>
      <c r="F53" s="18">
        <v>95000</v>
      </c>
      <c r="G53" s="18"/>
      <c r="H53" s="19">
        <f>F53+G53</f>
        <v>95000</v>
      </c>
    </row>
    <row r="54" spans="1:8" ht="12.75">
      <c r="A54" s="16"/>
      <c r="B54" s="20" t="s">
        <v>16</v>
      </c>
      <c r="C54" s="18"/>
      <c r="D54" s="18"/>
      <c r="E54" s="18"/>
      <c r="F54" s="18">
        <v>800</v>
      </c>
      <c r="G54" s="18"/>
      <c r="H54" s="19">
        <f>F54+G54</f>
        <v>800</v>
      </c>
    </row>
    <row r="55" spans="1:8" ht="27" customHeight="1" thickBot="1">
      <c r="A55" s="26" t="s">
        <v>26</v>
      </c>
      <c r="B55" s="27"/>
      <c r="C55" s="22">
        <f aca="true" t="shared" si="10" ref="C55:H55">C6+C16+C33+C48</f>
        <v>703000</v>
      </c>
      <c r="D55" s="22">
        <f t="shared" si="10"/>
        <v>75500</v>
      </c>
      <c r="E55" s="22">
        <f t="shared" si="10"/>
        <v>778500</v>
      </c>
      <c r="F55" s="22">
        <f t="shared" si="10"/>
        <v>703000</v>
      </c>
      <c r="G55" s="22">
        <f t="shared" si="10"/>
        <v>75500</v>
      </c>
      <c r="H55" s="23">
        <f t="shared" si="10"/>
        <v>778500</v>
      </c>
    </row>
  </sheetData>
  <sheetProtection/>
  <mergeCells count="3">
    <mergeCell ref="A1:H1"/>
    <mergeCell ref="A2:H2"/>
    <mergeCell ref="A55:B55"/>
  </mergeCells>
  <printOptions/>
  <pageMargins left="0.5118110236220472" right="0.90551181102362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2022-09-30T09:05:08Z</cp:lastPrinted>
  <dcterms:created xsi:type="dcterms:W3CDTF">2020-10-26T10:22:35Z</dcterms:created>
  <dcterms:modified xsi:type="dcterms:W3CDTF">2022-10-03T09:50:14Z</dcterms:modified>
  <cp:category/>
  <cp:version/>
  <cp:contentType/>
  <cp:contentStatus/>
</cp:coreProperties>
</file>