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<sst xmlns="http://schemas.openxmlformats.org/spreadsheetml/2006/main" count="56" uniqueCount="53">
  <si>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</si>
  <si>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</si>
  <si>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</si>
  <si>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</si>
  <si>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</si>
  <si>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</si>
  <si>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</si>
  <si>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</si>
  <si>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</si>
  <si>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</si>
  <si>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</si>
  <si>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</si>
  <si>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</si>
  <si>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</si>
  <si>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</si>
  <si>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</si>
  <si>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</si>
  <si>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</si>
  <si>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</si>
  <si>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</si>
  <si>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</si>
  <si>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</si>
  <si>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</si>
  <si>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</si>
  <si>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</si>
  <si>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</si>
  <si>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</si>
  <si>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</si>
  <si>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</si>
  <si>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</si>
  <si>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</si>
  <si>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</si>
  <si>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</si>
  <si>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</si>
  <si>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</si>
  <si>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</si>
  <si>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</si>
  <si>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</si>
  <si>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</si>
  <si>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</si>
  <si>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</si>
  <si>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</si>
  <si>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</si>
  <si>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</si>
  <si>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</si>
  <si>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</si>
  <si>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</si>
  <si>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</si>
  <si>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</si>
  <si>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</si>
  <si>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Podręczniki</t>
  </si>
  <si>
    <t>Dofinansowanie zakupu ambulansu medycznego z wyposażeniem</t>
  </si>
  <si>
    <t>Załącznik nr 8 do Uchwały Rady Powiatu Nr XXXIX/267/2022 z dnia 03 listopada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</si>
</sst>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8" fillId="33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8" t="s">
        <v>52</v>
      </c>
      <c r="B1" s="68"/>
      <c r="C1" s="68"/>
      <c r="D1" s="68"/>
      <c r="E1" s="68"/>
      <c r="F1" s="68"/>
      <c r="G1" s="68"/>
      <c r="H1" s="68"/>
    </row>
    <row r="2" spans="1:8" ht="15">
      <c r="A2" s="69" t="s">
        <v>16</v>
      </c>
      <c r="B2" s="69"/>
      <c r="C2" s="69"/>
      <c r="D2" s="69"/>
      <c r="E2" s="69"/>
      <c r="F2" s="69"/>
      <c r="G2" s="69"/>
      <c r="H2" s="69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0" t="s">
        <v>13</v>
      </c>
      <c r="B4" s="71" t="s">
        <v>0</v>
      </c>
      <c r="C4" s="71" t="s">
        <v>1</v>
      </c>
      <c r="D4" s="71" t="s">
        <v>15</v>
      </c>
      <c r="E4" s="71" t="s">
        <v>17</v>
      </c>
      <c r="F4" s="72" t="s">
        <v>18</v>
      </c>
      <c r="G4" s="72"/>
      <c r="H4" s="72"/>
    </row>
    <row r="5" spans="1:8" ht="13.5" thickBot="1">
      <c r="A5" s="70"/>
      <c r="B5" s="71"/>
      <c r="C5" s="71"/>
      <c r="D5" s="71"/>
      <c r="E5" s="71"/>
      <c r="F5" s="5" t="s">
        <v>19</v>
      </c>
      <c r="G5" s="5" t="s">
        <v>20</v>
      </c>
      <c r="H5" s="6" t="s">
        <v>21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3" t="s">
        <v>22</v>
      </c>
      <c r="B7" s="73"/>
      <c r="C7" s="73"/>
      <c r="D7" s="73"/>
      <c r="E7" s="73"/>
      <c r="F7" s="73"/>
      <c r="G7" s="73"/>
      <c r="H7" s="73"/>
    </row>
    <row r="8" spans="1:8" ht="13.5" thickBot="1">
      <c r="A8" s="11">
        <v>1</v>
      </c>
      <c r="B8" s="74">
        <v>600</v>
      </c>
      <c r="C8" s="74">
        <v>60014</v>
      </c>
      <c r="D8" s="12">
        <v>2310</v>
      </c>
      <c r="E8" s="13" t="s">
        <v>23</v>
      </c>
      <c r="F8" s="14"/>
      <c r="G8" s="14"/>
      <c r="H8" s="15">
        <f>245000+20000</f>
        <v>265000</v>
      </c>
    </row>
    <row r="9" spans="1:8" ht="17.25" customHeight="1" thickBot="1">
      <c r="A9" s="11">
        <v>2</v>
      </c>
      <c r="B9" s="66"/>
      <c r="C9" s="66"/>
      <c r="D9" s="16">
        <v>6610</v>
      </c>
      <c r="E9" s="17" t="s">
        <v>24</v>
      </c>
      <c r="F9" s="14"/>
      <c r="G9" s="14"/>
      <c r="H9" s="15">
        <v>1622278</v>
      </c>
    </row>
    <row r="10" spans="1:8" ht="17.25" customHeight="1" thickBot="1">
      <c r="A10" s="11">
        <v>3</v>
      </c>
      <c r="B10" s="67">
        <v>750</v>
      </c>
      <c r="C10" s="19">
        <v>75018</v>
      </c>
      <c r="D10" s="19">
        <v>2710</v>
      </c>
      <c r="E10" s="20" t="s">
        <v>25</v>
      </c>
      <c r="F10" s="21"/>
      <c r="G10" s="21"/>
      <c r="H10" s="22">
        <v>3080</v>
      </c>
    </row>
    <row r="11" spans="1:8" ht="17.25" customHeight="1" thickBot="1">
      <c r="A11" s="11">
        <v>4</v>
      </c>
      <c r="B11" s="65"/>
      <c r="C11" s="18">
        <v>75020</v>
      </c>
      <c r="D11" s="18">
        <v>2900</v>
      </c>
      <c r="E11" s="17" t="s">
        <v>26</v>
      </c>
      <c r="F11" s="21"/>
      <c r="G11" s="21"/>
      <c r="H11" s="22">
        <v>13100</v>
      </c>
    </row>
    <row r="12" spans="1:8" ht="17.25" customHeight="1" thickBot="1">
      <c r="A12" s="11">
        <v>5</v>
      </c>
      <c r="B12" s="66"/>
      <c r="C12" s="18">
        <v>75075</v>
      </c>
      <c r="D12" s="18">
        <v>2310</v>
      </c>
      <c r="E12" s="17" t="s">
        <v>27</v>
      </c>
      <c r="F12" s="21"/>
      <c r="G12" s="21"/>
      <c r="H12" s="22">
        <v>36000</v>
      </c>
    </row>
    <row r="13" spans="1:8" ht="17.25" customHeight="1" thickBot="1">
      <c r="A13" s="11">
        <v>6</v>
      </c>
      <c r="B13" s="67">
        <v>754</v>
      </c>
      <c r="C13" s="18">
        <v>75412</v>
      </c>
      <c r="D13" s="18">
        <v>2710</v>
      </c>
      <c r="E13" s="17" t="s">
        <v>28</v>
      </c>
      <c r="F13" s="21"/>
      <c r="G13" s="21"/>
      <c r="H13" s="22">
        <v>33000</v>
      </c>
    </row>
    <row r="14" spans="1:8" ht="21" customHeight="1" thickBot="1">
      <c r="A14" s="11">
        <v>7</v>
      </c>
      <c r="B14" s="66"/>
      <c r="C14" s="18">
        <v>75495</v>
      </c>
      <c r="D14" s="18">
        <v>6170</v>
      </c>
      <c r="E14" s="17" t="s">
        <v>49</v>
      </c>
      <c r="F14" s="21"/>
      <c r="G14" s="21"/>
      <c r="H14" s="22">
        <v>100000</v>
      </c>
    </row>
    <row r="15" spans="1:8" ht="30" customHeight="1" thickBot="1">
      <c r="A15" s="11">
        <v>8</v>
      </c>
      <c r="B15" s="67">
        <v>851</v>
      </c>
      <c r="C15" s="67">
        <v>85111</v>
      </c>
      <c r="D15" s="18">
        <v>2800</v>
      </c>
      <c r="E15" s="17" t="s">
        <v>47</v>
      </c>
      <c r="F15" s="21"/>
      <c r="G15" s="21"/>
      <c r="H15" s="57">
        <f>872563.93+39000-42139.08-30211.34</f>
        <v>839213.5100000001</v>
      </c>
    </row>
    <row r="16" spans="1:8" ht="21.75" customHeight="1" thickBot="1">
      <c r="A16" s="11">
        <v>9</v>
      </c>
      <c r="B16" s="75"/>
      <c r="C16" s="75"/>
      <c r="D16" s="67">
        <v>6220</v>
      </c>
      <c r="E16" s="17" t="s">
        <v>51</v>
      </c>
      <c r="F16" s="21"/>
      <c r="G16" s="21"/>
      <c r="H16" s="22">
        <v>200000</v>
      </c>
    </row>
    <row r="17" spans="1:8" ht="19.5" customHeight="1" thickBot="1">
      <c r="A17" s="11">
        <v>10</v>
      </c>
      <c r="B17" s="66"/>
      <c r="C17" s="66"/>
      <c r="D17" s="66"/>
      <c r="E17" s="17" t="s">
        <v>48</v>
      </c>
      <c r="F17" s="21"/>
      <c r="G17" s="21"/>
      <c r="H17" s="57">
        <f>20800+78043.5</f>
        <v>98843.5</v>
      </c>
    </row>
    <row r="18" spans="1:8" ht="39" customHeight="1" thickBot="1">
      <c r="A18" s="11">
        <v>11</v>
      </c>
      <c r="B18" s="67">
        <v>855</v>
      </c>
      <c r="C18" s="18">
        <v>85508</v>
      </c>
      <c r="D18" s="67">
        <v>2320</v>
      </c>
      <c r="E18" s="20" t="s">
        <v>29</v>
      </c>
      <c r="F18" s="21"/>
      <c r="G18" s="21"/>
      <c r="H18" s="22">
        <v>263526</v>
      </c>
    </row>
    <row r="19" spans="1:8" ht="40.5" customHeight="1" thickBot="1">
      <c r="A19" s="11">
        <v>12</v>
      </c>
      <c r="B19" s="67"/>
      <c r="C19" s="18">
        <v>85510</v>
      </c>
      <c r="D19" s="67"/>
      <c r="E19" s="20" t="s">
        <v>30</v>
      </c>
      <c r="F19" s="21"/>
      <c r="G19" s="21"/>
      <c r="H19" s="22">
        <v>206000</v>
      </c>
    </row>
    <row r="20" spans="1:8" ht="20.25" customHeight="1" thickBot="1">
      <c r="A20" s="11">
        <v>13</v>
      </c>
      <c r="B20" s="63">
        <v>921</v>
      </c>
      <c r="C20" s="85" t="s">
        <v>5</v>
      </c>
      <c r="D20" s="25" t="s">
        <v>6</v>
      </c>
      <c r="E20" s="17" t="s">
        <v>27</v>
      </c>
      <c r="F20" s="26"/>
      <c r="G20" s="26"/>
      <c r="H20" s="22">
        <v>2000</v>
      </c>
    </row>
    <row r="21" spans="1:8" ht="20.25" customHeight="1" thickBot="1">
      <c r="A21" s="11">
        <v>14</v>
      </c>
      <c r="B21" s="63"/>
      <c r="C21" s="66"/>
      <c r="D21" s="25" t="s">
        <v>7</v>
      </c>
      <c r="E21" s="17" t="s">
        <v>31</v>
      </c>
      <c r="F21" s="26"/>
      <c r="G21" s="26"/>
      <c r="H21" s="22">
        <v>22000</v>
      </c>
    </row>
    <row r="22" spans="1:8" ht="20.25" customHeight="1" thickBot="1">
      <c r="A22" s="11">
        <v>15</v>
      </c>
      <c r="B22" s="63"/>
      <c r="C22" s="25" t="s">
        <v>9</v>
      </c>
      <c r="D22" s="25" t="s">
        <v>6</v>
      </c>
      <c r="E22" s="17" t="s">
        <v>32</v>
      </c>
      <c r="F22" s="26"/>
      <c r="G22" s="26"/>
      <c r="H22" s="22">
        <v>32000</v>
      </c>
    </row>
    <row r="23" spans="1:8" ht="20.25" customHeight="1" thickBot="1">
      <c r="A23" s="11">
        <v>16</v>
      </c>
      <c r="B23" s="63"/>
      <c r="C23" s="23">
        <v>92118</v>
      </c>
      <c r="D23" s="23">
        <v>2330</v>
      </c>
      <c r="E23" s="27" t="s">
        <v>33</v>
      </c>
      <c r="F23" s="28"/>
      <c r="G23" s="29"/>
      <c r="H23" s="30">
        <v>30000</v>
      </c>
    </row>
    <row r="24" spans="1:8" ht="13.5" thickBot="1">
      <c r="A24" s="73" t="s">
        <v>34</v>
      </c>
      <c r="B24" s="73"/>
      <c r="C24" s="73"/>
      <c r="D24" s="73"/>
      <c r="E24" s="73"/>
      <c r="F24" s="73"/>
      <c r="G24" s="73"/>
      <c r="H24" s="73"/>
    </row>
    <row r="25" spans="1:8" ht="124.5" customHeight="1">
      <c r="A25" s="31">
        <v>1</v>
      </c>
      <c r="B25" s="32">
        <v>630</v>
      </c>
      <c r="C25" s="32">
        <v>63003</v>
      </c>
      <c r="D25" s="86">
        <v>2360</v>
      </c>
      <c r="E25" s="33" t="s">
        <v>35</v>
      </c>
      <c r="F25" s="34"/>
      <c r="G25" s="34"/>
      <c r="H25" s="15">
        <v>9000</v>
      </c>
    </row>
    <row r="26" spans="1:8" ht="32.25" customHeight="1">
      <c r="A26" s="35">
        <v>2</v>
      </c>
      <c r="B26" s="36">
        <v>750</v>
      </c>
      <c r="C26" s="36">
        <v>75075</v>
      </c>
      <c r="D26" s="65"/>
      <c r="E26" s="37" t="s">
        <v>36</v>
      </c>
      <c r="F26" s="38"/>
      <c r="G26" s="38"/>
      <c r="H26" s="22">
        <v>17000</v>
      </c>
    </row>
    <row r="27" spans="1:8" ht="18" customHeight="1">
      <c r="A27" s="31">
        <v>3</v>
      </c>
      <c r="B27" s="39">
        <v>755</v>
      </c>
      <c r="C27" s="39">
        <v>75515</v>
      </c>
      <c r="D27" s="66"/>
      <c r="E27" s="40" t="s">
        <v>2</v>
      </c>
      <c r="F27" s="34"/>
      <c r="G27" s="34"/>
      <c r="H27" s="15">
        <v>126060</v>
      </c>
    </row>
    <row r="28" spans="1:8" ht="23.25" customHeight="1">
      <c r="A28" s="35">
        <v>4</v>
      </c>
      <c r="B28" s="63">
        <v>801</v>
      </c>
      <c r="C28" s="23">
        <v>80102</v>
      </c>
      <c r="D28" s="67">
        <v>2540</v>
      </c>
      <c r="E28" s="27" t="s">
        <v>37</v>
      </c>
      <c r="F28" s="41"/>
      <c r="G28" s="42">
        <f>1592481+49698</f>
        <v>1642179</v>
      </c>
      <c r="H28" s="43"/>
    </row>
    <row r="29" spans="1:8" ht="22.5" customHeight="1">
      <c r="A29" s="87">
        <v>5</v>
      </c>
      <c r="B29" s="64"/>
      <c r="C29" s="88">
        <v>80120</v>
      </c>
      <c r="D29" s="65"/>
      <c r="E29" s="20" t="s">
        <v>38</v>
      </c>
      <c r="F29" s="41"/>
      <c r="G29" s="42">
        <f>SUM(G30:G31)</f>
        <v>156237</v>
      </c>
      <c r="H29" s="44"/>
    </row>
    <row r="30" spans="1:8" ht="19.5">
      <c r="A30" s="87"/>
      <c r="B30" s="64"/>
      <c r="C30" s="88"/>
      <c r="D30" s="65"/>
      <c r="E30" s="45" t="s">
        <v>39</v>
      </c>
      <c r="F30" s="46"/>
      <c r="G30" s="47">
        <f>35418+1105</f>
        <v>36523</v>
      </c>
      <c r="H30" s="43"/>
    </row>
    <row r="31" spans="1:8" ht="19.5">
      <c r="A31" s="87"/>
      <c r="B31" s="64"/>
      <c r="C31" s="88"/>
      <c r="D31" s="66"/>
      <c r="E31" s="45" t="s">
        <v>40</v>
      </c>
      <c r="F31" s="46"/>
      <c r="G31" s="47">
        <f>116090+3624</f>
        <v>119714</v>
      </c>
      <c r="H31" s="43"/>
    </row>
    <row r="32" spans="1:8" ht="33" customHeight="1">
      <c r="A32" s="48">
        <v>6</v>
      </c>
      <c r="B32" s="65"/>
      <c r="C32" s="36">
        <v>80144</v>
      </c>
      <c r="D32" s="23">
        <v>2360</v>
      </c>
      <c r="E32" s="49" t="s">
        <v>41</v>
      </c>
      <c r="F32" s="46"/>
      <c r="G32" s="41"/>
      <c r="H32" s="44">
        <v>5000</v>
      </c>
    </row>
    <row r="33" spans="1:8" ht="28.5" customHeight="1">
      <c r="A33" s="48">
        <v>7</v>
      </c>
      <c r="B33" s="66"/>
      <c r="C33" s="59">
        <v>80153</v>
      </c>
      <c r="D33" s="61">
        <v>2830</v>
      </c>
      <c r="E33" s="60" t="s">
        <v>50</v>
      </c>
      <c r="F33" s="46"/>
      <c r="G33" s="41"/>
      <c r="H33" s="62">
        <f>8643.12+499.96</f>
        <v>9143.08</v>
      </c>
    </row>
    <row r="34" spans="1:8" ht="84" customHeight="1">
      <c r="A34" s="48">
        <v>8</v>
      </c>
      <c r="B34" s="36">
        <v>851</v>
      </c>
      <c r="C34" s="36">
        <v>85149</v>
      </c>
      <c r="D34" s="23">
        <v>2360</v>
      </c>
      <c r="E34" s="49" t="s">
        <v>42</v>
      </c>
      <c r="F34" s="46"/>
      <c r="G34" s="41"/>
      <c r="H34" s="44">
        <v>3000</v>
      </c>
    </row>
    <row r="35" spans="1:8" ht="22.5" customHeight="1">
      <c r="A35" s="35">
        <v>9</v>
      </c>
      <c r="B35" s="36">
        <v>853</v>
      </c>
      <c r="C35" s="36">
        <v>85311</v>
      </c>
      <c r="D35" s="36">
        <v>2580</v>
      </c>
      <c r="E35" s="20" t="s">
        <v>43</v>
      </c>
      <c r="F35" s="41"/>
      <c r="G35" s="42">
        <v>143867</v>
      </c>
      <c r="H35" s="43"/>
    </row>
    <row r="36" spans="1:8" ht="17.25" customHeight="1">
      <c r="A36" s="35">
        <v>10</v>
      </c>
      <c r="B36" s="24" t="s">
        <v>3</v>
      </c>
      <c r="C36" s="24" t="s">
        <v>4</v>
      </c>
      <c r="D36" s="36">
        <v>2540</v>
      </c>
      <c r="E36" s="20" t="s">
        <v>44</v>
      </c>
      <c r="F36" s="41"/>
      <c r="G36" s="42">
        <f>129791+3364</f>
        <v>133155</v>
      </c>
      <c r="H36" s="43"/>
    </row>
    <row r="37" spans="1:8" ht="129.75" customHeight="1">
      <c r="A37" s="35">
        <v>11</v>
      </c>
      <c r="B37" s="25" t="s">
        <v>8</v>
      </c>
      <c r="C37" s="25" t="s">
        <v>5</v>
      </c>
      <c r="D37" s="75">
        <v>2360</v>
      </c>
      <c r="E37" s="50" t="s">
        <v>45</v>
      </c>
      <c r="F37" s="26"/>
      <c r="G37" s="26"/>
      <c r="H37" s="44">
        <v>41000</v>
      </c>
    </row>
    <row r="38" spans="1:8" ht="141" customHeight="1" thickBot="1">
      <c r="A38" s="51">
        <v>12</v>
      </c>
      <c r="B38" s="24" t="s">
        <v>10</v>
      </c>
      <c r="C38" s="24" t="s">
        <v>11</v>
      </c>
      <c r="D38" s="75"/>
      <c r="E38" s="52" t="s">
        <v>46</v>
      </c>
      <c r="F38" s="53"/>
      <c r="G38" s="53"/>
      <c r="H38" s="54">
        <v>35000</v>
      </c>
    </row>
    <row r="39" spans="1:8" ht="17.25" customHeight="1" thickBot="1">
      <c r="A39" s="76" t="s">
        <v>14</v>
      </c>
      <c r="B39" s="77"/>
      <c r="C39" s="77"/>
      <c r="D39" s="77"/>
      <c r="E39" s="78"/>
      <c r="F39" s="55">
        <f>SUM(F28:F37)+F23</f>
        <v>0</v>
      </c>
      <c r="G39" s="56">
        <f>SUM(G28:G29)+G35+G36</f>
        <v>2075438</v>
      </c>
      <c r="H39" s="58">
        <f>SUM(H8:H23)+SUM(H25:H38)</f>
        <v>4011244.0900000003</v>
      </c>
    </row>
    <row r="40" spans="1:8" ht="17.25" customHeight="1" thickBot="1">
      <c r="A40" s="79"/>
      <c r="B40" s="80"/>
      <c r="C40" s="80"/>
      <c r="D40" s="80"/>
      <c r="E40" s="81"/>
      <c r="F40" s="82">
        <f>G39+H39</f>
        <v>6086682.09</v>
      </c>
      <c r="G40" s="83"/>
      <c r="H40" s="84"/>
    </row>
  </sheetData>
  <sheetProtection/>
  <mergeCells count="29">
    <mergeCell ref="D37:D38"/>
    <mergeCell ref="A39:E40"/>
    <mergeCell ref="F40:H40"/>
    <mergeCell ref="B20:B23"/>
    <mergeCell ref="C20:C21"/>
    <mergeCell ref="A24:H24"/>
    <mergeCell ref="D25:D27"/>
    <mergeCell ref="D28:D31"/>
    <mergeCell ref="A29:A31"/>
    <mergeCell ref="C29:C31"/>
    <mergeCell ref="A7:H7"/>
    <mergeCell ref="B8:B9"/>
    <mergeCell ref="C8:C9"/>
    <mergeCell ref="B10:B12"/>
    <mergeCell ref="B18:B19"/>
    <mergeCell ref="D18:D19"/>
    <mergeCell ref="B15:B17"/>
    <mergeCell ref="C15:C17"/>
    <mergeCell ref="D16:D17"/>
    <mergeCell ref="B28:B33"/>
    <mergeCell ref="B13:B14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2022-11-03T07:10:22Z</cp:lastPrinted>
  <dcterms:created xsi:type="dcterms:W3CDTF">2020-10-26T10:22:35Z</dcterms:created>
  <dcterms:modified xsi:type="dcterms:W3CDTF">2022-11-03T12:02:01Z</dcterms:modified>
  <cp:category/>
  <cp:version/>
  <cp:contentType/>
  <cp:contentStatus/>
</cp:coreProperties>
</file>