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zał.3a" sheetId="1" r:id="rId1"/>
  </sheets>
  <definedNames/>
  <calcPr fullCalcOnLoad="1"/>
</workbook>
</file>

<file path=xl/sharedStrings.xml><?xml version="1.0" encoding="utf-8"?>
<sst xmlns="http://schemas.openxmlformats.org/spreadsheetml/2006/main" count="36" uniqueCount="32">
  <si>
    <t>Dział</t>
  </si>
  <si>
    <t>§</t>
  </si>
  <si>
    <t>75020</t>
  </si>
  <si>
    <t>75495</t>
  </si>
  <si>
    <t>85111</t>
  </si>
  <si>
    <t>w złotych</t>
  </si>
  <si>
    <t>Lp.</t>
  </si>
  <si>
    <t>Rozdz.</t>
  </si>
  <si>
    <t>Jednostka organizacyjna realizująca zadanie lub koordynująca program</t>
  </si>
  <si>
    <t>w tym źródła finansowania</t>
  </si>
  <si>
    <t>dochody własne j.s.t.</t>
  </si>
  <si>
    <t>kredyty i pożyczki</t>
  </si>
  <si>
    <t>środki pochodzące
z innych  źródeł</t>
  </si>
  <si>
    <t>środki wymienione
w art. 5 ust. 1 pkt 2 i 3 u.f.p.</t>
  </si>
  <si>
    <t>4</t>
  </si>
  <si>
    <t>Starostwo Powiatowe w Szczytnie</t>
  </si>
  <si>
    <t>x</t>
  </si>
  <si>
    <t>PLAN PO ZMIANACH</t>
  </si>
  <si>
    <t>ZMIANA</t>
  </si>
  <si>
    <t xml:space="preserve">Nazwa zadania </t>
  </si>
  <si>
    <t>Planowane wydatki majątkowe roczne</t>
  </si>
  <si>
    <t>6220</t>
  </si>
  <si>
    <t>PLAN NA 2023 ROK</t>
  </si>
  <si>
    <t>Pozostałe wydatki majątkowe przewidziane do realizacji w 2023 roku</t>
  </si>
  <si>
    <t>6170</t>
  </si>
  <si>
    <t>85141</t>
  </si>
  <si>
    <t>6697</t>
  </si>
  <si>
    <r>
      <t xml:space="preserve">Zwrot niewykorzystanej dotacji - </t>
    </r>
    <r>
      <rPr>
        <b/>
        <sz val="8"/>
        <rFont val="Arial"/>
        <family val="2"/>
      </rPr>
      <t>zadanie pn.:"Dostawa switchy, serwerów, licencji oraz oprogramowania do zarządzania siecią na potrzeby Starostwa Powiatowego w Szczytnie"</t>
    </r>
  </si>
  <si>
    <t>Dofinansowanie zakupu średniego samochodu ratowniczo-gaśniczego dla Komendy Powiatowej Państwowej Straży Pożarnej w Szczytnie- wpłata na państwowy fundusz celowy</t>
  </si>
  <si>
    <t>Zakup ambulansu z wyposażeniem dla Zespołu Opieki Zdrowotnej w Szczytnie - dotacja celowa</t>
  </si>
  <si>
    <t>Modernizacja nawierzchni drogi dojazdowej na potrzeby Zespołu Opieki Zdrowotnej w Szczytnie - dotacja celowa</t>
  </si>
  <si>
    <t>Załącznik nr 3a do Uchwały Rady Powiatu w Szczytnie Nr XLVII/328/52023 z dnia 15 listopada 2023 roku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</si>
</sst>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#,##0&quot; zł&quot;"/>
    <numFmt numFmtId="166" formatCode="#,##0\ _z_ł"/>
    <numFmt numFmtId="167" formatCode="_-* #,##0.00&quot; zł&quot;_-;\-* #,##0.00&quot; zł&quot;_-;_-* \-??&quot; zł&quot;_-;_-@_-"/>
    <numFmt numFmtId="168" formatCode="_-* #,##0\ _z_ł_-;\-* #,##0\ _z_ł_-;_-* &quot;- &quot;_z_ł_-;_-@_-"/>
    <numFmt numFmtId="169" formatCode="[$-415]d\ mmmm\ yyyy"/>
    <numFmt numFmtId="170" formatCode="#,##0.00_ ;\-#,##0.00\ 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</numFmts>
  <fonts count="51">
    <font>
      <sz val="10"/>
      <name val="Arial CE"/>
      <family val="0"/>
    </font>
    <font>
      <sz val="10"/>
      <name val="Arial"/>
      <family val="0"/>
    </font>
    <font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6"/>
      <name val="Arial"/>
      <family val="2"/>
    </font>
    <font>
      <b/>
      <sz val="9"/>
      <name val="Arial"/>
      <family val="2"/>
    </font>
    <font>
      <sz val="6"/>
      <color indexed="8"/>
      <name val="Arial"/>
      <family val="2"/>
    </font>
    <font>
      <b/>
      <sz val="12"/>
      <name val="Arial CE"/>
      <family val="0"/>
    </font>
    <font>
      <b/>
      <sz val="7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7"/>
      <name val="Arial"/>
      <family val="2"/>
    </font>
    <font>
      <b/>
      <sz val="8"/>
      <name val="Czcionka tekstu podstawowego"/>
      <family val="0"/>
    </font>
    <font>
      <sz val="6"/>
      <name val="Arial"/>
      <family val="2"/>
    </font>
    <font>
      <b/>
      <sz val="9"/>
      <name val="Arial CE"/>
      <family val="0"/>
    </font>
    <font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/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9" fontId="0" fillId="0" borderId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167" fontId="0" fillId="0" borderId="0" applyFill="0" applyBorder="0" applyAlignment="0" applyProtection="0"/>
    <xf numFmtId="42" fontId="1" fillId="0" borderId="0" applyFill="0" applyBorder="0" applyAlignment="0" applyProtection="0"/>
    <xf numFmtId="0" fontId="50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49" fontId="10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4" fontId="0" fillId="0" borderId="0" xfId="0" applyNumberForma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49" fontId="14" fillId="0" borderId="11" xfId="0" applyNumberFormat="1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49" fontId="16" fillId="0" borderId="14" xfId="0" applyNumberFormat="1" applyFont="1" applyFill="1" applyBorder="1" applyAlignment="1">
      <alignment horizontal="center" vertical="center"/>
    </xf>
    <xf numFmtId="166" fontId="6" fillId="33" borderId="14" xfId="0" applyNumberFormat="1" applyFont="1" applyFill="1" applyBorder="1" applyAlignment="1">
      <alignment horizontal="left" vertical="center" wrapText="1"/>
    </xf>
    <xf numFmtId="3" fontId="16" fillId="0" borderId="14" xfId="0" applyNumberFormat="1" applyFont="1" applyFill="1" applyBorder="1" applyAlignment="1">
      <alignment horizontal="center" vertical="center"/>
    </xf>
    <xf numFmtId="3" fontId="16" fillId="0" borderId="14" xfId="0" applyNumberFormat="1" applyFont="1" applyFill="1" applyBorder="1" applyAlignment="1">
      <alignment horizontal="center" vertical="center" wrapText="1"/>
    </xf>
    <xf numFmtId="3" fontId="15" fillId="34" borderId="15" xfId="0" applyNumberFormat="1" applyFont="1" applyFill="1" applyBorder="1" applyAlignment="1">
      <alignment horizontal="center" vertical="center"/>
    </xf>
    <xf numFmtId="166" fontId="15" fillId="34" borderId="16" xfId="0" applyNumberFormat="1" applyFont="1" applyFill="1" applyBorder="1" applyAlignment="1">
      <alignment horizontal="center" vertical="center"/>
    </xf>
    <xf numFmtId="166" fontId="4" fillId="0" borderId="17" xfId="0" applyNumberFormat="1" applyFont="1" applyFill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49" fontId="16" fillId="0" borderId="19" xfId="0" applyNumberFormat="1" applyFont="1" applyFill="1" applyBorder="1" applyAlignment="1">
      <alignment horizontal="center" vertical="center"/>
    </xf>
    <xf numFmtId="166" fontId="6" fillId="33" borderId="19" xfId="0" applyNumberFormat="1" applyFont="1" applyFill="1" applyBorder="1" applyAlignment="1">
      <alignment horizontal="left" vertical="center" wrapText="1"/>
    </xf>
    <xf numFmtId="3" fontId="16" fillId="0" borderId="20" xfId="0" applyNumberFormat="1" applyFont="1" applyFill="1" applyBorder="1" applyAlignment="1">
      <alignment horizontal="center" vertical="center"/>
    </xf>
    <xf numFmtId="3" fontId="16" fillId="0" borderId="20" xfId="0" applyNumberFormat="1" applyFont="1" applyFill="1" applyBorder="1" applyAlignment="1">
      <alignment horizontal="center" vertical="center" wrapText="1"/>
    </xf>
    <xf numFmtId="166" fontId="4" fillId="0" borderId="21" xfId="0" applyNumberFormat="1" applyFont="1" applyFill="1" applyBorder="1" applyAlignment="1">
      <alignment horizontal="center" vertical="center" wrapText="1"/>
    </xf>
    <xf numFmtId="4" fontId="16" fillId="0" borderId="14" xfId="0" applyNumberFormat="1" applyFont="1" applyFill="1" applyBorder="1" applyAlignment="1">
      <alignment horizontal="center" vertical="center"/>
    </xf>
    <xf numFmtId="4" fontId="16" fillId="0" borderId="14" xfId="0" applyNumberFormat="1" applyFont="1" applyFill="1" applyBorder="1" applyAlignment="1">
      <alignment horizontal="center" vertical="center" wrapText="1"/>
    </xf>
    <xf numFmtId="4" fontId="15" fillId="34" borderId="15" xfId="0" applyNumberFormat="1" applyFont="1" applyFill="1" applyBorder="1" applyAlignment="1">
      <alignment horizontal="center" vertical="center"/>
    </xf>
    <xf numFmtId="166" fontId="4" fillId="0" borderId="22" xfId="0" applyNumberFormat="1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center" vertical="center"/>
    </xf>
    <xf numFmtId="49" fontId="16" fillId="0" borderId="23" xfId="0" applyNumberFormat="1" applyFont="1" applyFill="1" applyBorder="1" applyAlignment="1">
      <alignment horizontal="center" vertical="center"/>
    </xf>
    <xf numFmtId="166" fontId="6" fillId="33" borderId="23" xfId="0" applyNumberFormat="1" applyFont="1" applyFill="1" applyBorder="1" applyAlignment="1">
      <alignment horizontal="left" vertical="center" wrapText="1"/>
    </xf>
    <xf numFmtId="3" fontId="16" fillId="0" borderId="24" xfId="0" applyNumberFormat="1" applyFont="1" applyFill="1" applyBorder="1" applyAlignment="1">
      <alignment horizontal="center" vertical="center"/>
    </xf>
    <xf numFmtId="3" fontId="16" fillId="0" borderId="24" xfId="0" applyNumberFormat="1" applyFont="1" applyFill="1" applyBorder="1" applyAlignment="1">
      <alignment horizontal="center" vertical="center" wrapText="1"/>
    </xf>
    <xf numFmtId="166" fontId="4" fillId="0" borderId="25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right" wrapText="1"/>
      <protection locked="0"/>
    </xf>
    <xf numFmtId="0" fontId="8" fillId="0" borderId="0" xfId="0" applyFont="1" applyBorder="1" applyAlignment="1">
      <alignment horizontal="center" vertical="center" wrapText="1"/>
    </xf>
    <xf numFmtId="0" fontId="12" fillId="34" borderId="26" xfId="0" applyFont="1" applyFill="1" applyBorder="1" applyAlignment="1">
      <alignment horizontal="center" vertical="center"/>
    </xf>
    <xf numFmtId="0" fontId="12" fillId="34" borderId="27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0" fontId="3" fillId="34" borderId="28" xfId="0" applyFont="1" applyFill="1" applyBorder="1" applyAlignment="1">
      <alignment horizontal="center" vertical="center"/>
    </xf>
    <xf numFmtId="49" fontId="3" fillId="34" borderId="15" xfId="0" applyNumberFormat="1" applyFont="1" applyFill="1" applyBorder="1" applyAlignment="1">
      <alignment horizontal="center" vertical="center"/>
    </xf>
    <xf numFmtId="49" fontId="3" fillId="34" borderId="28" xfId="0" applyNumberFormat="1" applyFont="1" applyFill="1" applyBorder="1" applyAlignment="1">
      <alignment horizontal="center" vertical="center"/>
    </xf>
    <xf numFmtId="49" fontId="13" fillId="34" borderId="15" xfId="0" applyNumberFormat="1" applyFont="1" applyFill="1" applyBorder="1" applyAlignment="1">
      <alignment horizontal="center" vertical="center"/>
    </xf>
    <xf numFmtId="0" fontId="3" fillId="34" borderId="29" xfId="0" applyFont="1" applyFill="1" applyBorder="1" applyAlignment="1">
      <alignment horizontal="center" vertical="center" wrapText="1"/>
    </xf>
    <xf numFmtId="0" fontId="12" fillId="34" borderId="16" xfId="0" applyFont="1" applyFill="1" applyBorder="1" applyAlignment="1">
      <alignment horizontal="center" vertical="center" wrapText="1"/>
    </xf>
    <xf numFmtId="0" fontId="12" fillId="34" borderId="30" xfId="0" applyFont="1" applyFill="1" applyBorder="1" applyAlignment="1">
      <alignment horizontal="center" vertical="center" wrapText="1"/>
    </xf>
    <xf numFmtId="0" fontId="12" fillId="34" borderId="31" xfId="0" applyFont="1" applyFill="1" applyBorder="1" applyAlignment="1">
      <alignment horizontal="center" vertical="center" wrapText="1"/>
    </xf>
    <xf numFmtId="0" fontId="12" fillId="34" borderId="32" xfId="0" applyFont="1" applyFill="1" applyBorder="1" applyAlignment="1">
      <alignment horizontal="center" vertical="center" wrapText="1"/>
    </xf>
    <xf numFmtId="0" fontId="3" fillId="34" borderId="33" xfId="0" applyFont="1" applyFill="1" applyBorder="1" applyAlignment="1">
      <alignment horizontal="center" vertical="center" wrapText="1"/>
    </xf>
    <xf numFmtId="0" fontId="3" fillId="34" borderId="31" xfId="0" applyFont="1" applyFill="1" applyBorder="1" applyAlignment="1">
      <alignment horizontal="center" vertical="center" wrapText="1"/>
    </xf>
    <xf numFmtId="0" fontId="3" fillId="34" borderId="32" xfId="0" applyFont="1" applyFill="1" applyBorder="1" applyAlignment="1">
      <alignment horizontal="center" vertical="center" wrapText="1"/>
    </xf>
    <xf numFmtId="0" fontId="5" fillId="34" borderId="31" xfId="0" applyFont="1" applyFill="1" applyBorder="1" applyAlignment="1">
      <alignment horizontal="center" vertical="center" wrapText="1"/>
    </xf>
    <xf numFmtId="0" fontId="5" fillId="34" borderId="32" xfId="0" applyFont="1" applyFill="1" applyBorder="1" applyAlignment="1">
      <alignment horizontal="center" vertical="center" wrapText="1"/>
    </xf>
    <xf numFmtId="0" fontId="15" fillId="34" borderId="26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zoomScalePageLayoutView="0" workbookViewId="0" topLeftCell="A1">
      <selection activeCell="G24" sqref="G24"/>
    </sheetView>
  </sheetViews>
  <sheetFormatPr defaultColWidth="9.00390625" defaultRowHeight="12.75"/>
  <cols>
    <col min="1" max="1" width="4.25390625" style="0" customWidth="1"/>
    <col min="2" max="2" width="5.375" style="0" customWidth="1"/>
    <col min="3" max="3" width="6.125" style="0" customWidth="1"/>
    <col min="4" max="4" width="4.875" style="0" customWidth="1"/>
    <col min="5" max="5" width="41.875" style="0" customWidth="1"/>
    <col min="6" max="6" width="11.75390625" style="0" customWidth="1"/>
    <col min="7" max="7" width="9.625" style="0" customWidth="1"/>
    <col min="8" max="8" width="11.125" style="0" customWidth="1"/>
    <col min="9" max="9" width="11.25390625" style="0" bestFit="1" customWidth="1"/>
    <col min="13" max="13" width="12.125" style="0" customWidth="1"/>
  </cols>
  <sheetData>
    <row r="1" spans="1:13" ht="17.25" customHeight="1">
      <c r="A1" s="36" t="s">
        <v>31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1:13" ht="23.25" customHeight="1">
      <c r="A2" s="37" t="s">
        <v>23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3" ht="13.5" thickBot="1">
      <c r="A3" s="1"/>
      <c r="B3" s="2"/>
      <c r="C3" s="3"/>
      <c r="D3" s="3"/>
      <c r="E3" s="2"/>
      <c r="F3" s="2"/>
      <c r="G3" s="2"/>
      <c r="H3" s="2"/>
      <c r="I3" s="2"/>
      <c r="J3" s="2"/>
      <c r="K3" s="2"/>
      <c r="L3" s="2"/>
      <c r="M3" s="4" t="s">
        <v>5</v>
      </c>
    </row>
    <row r="4" spans="1:13" ht="13.5" thickBot="1">
      <c r="A4" s="38" t="s">
        <v>6</v>
      </c>
      <c r="B4" s="40" t="s">
        <v>0</v>
      </c>
      <c r="C4" s="42" t="s">
        <v>7</v>
      </c>
      <c r="D4" s="44" t="s">
        <v>1</v>
      </c>
      <c r="E4" s="42" t="s">
        <v>19</v>
      </c>
      <c r="F4" s="45" t="s">
        <v>20</v>
      </c>
      <c r="G4" s="45"/>
      <c r="H4" s="45"/>
      <c r="I4" s="45"/>
      <c r="J4" s="45"/>
      <c r="K4" s="45"/>
      <c r="L4" s="45"/>
      <c r="M4" s="46" t="s">
        <v>8</v>
      </c>
    </row>
    <row r="5" spans="1:13" ht="13.5" thickBot="1">
      <c r="A5" s="38"/>
      <c r="B5" s="40"/>
      <c r="C5" s="42"/>
      <c r="D5" s="42"/>
      <c r="E5" s="42"/>
      <c r="F5" s="48" t="s">
        <v>22</v>
      </c>
      <c r="G5" s="48" t="s">
        <v>18</v>
      </c>
      <c r="H5" s="48" t="s">
        <v>17</v>
      </c>
      <c r="I5" s="50" t="s">
        <v>9</v>
      </c>
      <c r="J5" s="50"/>
      <c r="K5" s="50"/>
      <c r="L5" s="50"/>
      <c r="M5" s="46"/>
    </row>
    <row r="6" spans="1:13" ht="13.5" thickBot="1">
      <c r="A6" s="38"/>
      <c r="B6" s="40"/>
      <c r="C6" s="42"/>
      <c r="D6" s="42"/>
      <c r="E6" s="42"/>
      <c r="F6" s="48"/>
      <c r="G6" s="48"/>
      <c r="H6" s="48"/>
      <c r="I6" s="48" t="s">
        <v>10</v>
      </c>
      <c r="J6" s="51" t="s">
        <v>11</v>
      </c>
      <c r="K6" s="48" t="s">
        <v>12</v>
      </c>
      <c r="L6" s="53" t="s">
        <v>13</v>
      </c>
      <c r="M6" s="46"/>
    </row>
    <row r="7" spans="1:13" ht="13.5" thickBot="1">
      <c r="A7" s="38"/>
      <c r="B7" s="40"/>
      <c r="C7" s="42"/>
      <c r="D7" s="42"/>
      <c r="E7" s="42"/>
      <c r="F7" s="48"/>
      <c r="G7" s="48"/>
      <c r="H7" s="48"/>
      <c r="I7" s="48"/>
      <c r="J7" s="51"/>
      <c r="K7" s="48"/>
      <c r="L7" s="53"/>
      <c r="M7" s="46"/>
    </row>
    <row r="8" spans="1:13" ht="13.5" thickBot="1">
      <c r="A8" s="39"/>
      <c r="B8" s="41"/>
      <c r="C8" s="43"/>
      <c r="D8" s="43"/>
      <c r="E8" s="43"/>
      <c r="F8" s="49"/>
      <c r="G8" s="49"/>
      <c r="H8" s="49"/>
      <c r="I8" s="49"/>
      <c r="J8" s="52"/>
      <c r="K8" s="49"/>
      <c r="L8" s="54"/>
      <c r="M8" s="47"/>
    </row>
    <row r="9" spans="1:13" ht="7.5" customHeight="1" thickBot="1">
      <c r="A9" s="6">
        <v>1</v>
      </c>
      <c r="B9" s="7">
        <v>2</v>
      </c>
      <c r="C9" s="8">
        <v>3</v>
      </c>
      <c r="D9" s="8" t="s">
        <v>14</v>
      </c>
      <c r="E9" s="7">
        <v>5</v>
      </c>
      <c r="F9" s="7">
        <v>6</v>
      </c>
      <c r="G9" s="7">
        <v>7</v>
      </c>
      <c r="H9" s="7">
        <v>8</v>
      </c>
      <c r="I9" s="7">
        <v>9</v>
      </c>
      <c r="J9" s="7">
        <v>10</v>
      </c>
      <c r="K9" s="7">
        <v>11</v>
      </c>
      <c r="L9" s="7">
        <v>12</v>
      </c>
      <c r="M9" s="9">
        <v>13</v>
      </c>
    </row>
    <row r="10" spans="1:13" ht="46.5" customHeight="1">
      <c r="A10" s="10">
        <v>1</v>
      </c>
      <c r="B10" s="11">
        <v>750</v>
      </c>
      <c r="C10" s="12" t="s">
        <v>2</v>
      </c>
      <c r="D10" s="12" t="s">
        <v>26</v>
      </c>
      <c r="E10" s="13" t="s">
        <v>27</v>
      </c>
      <c r="F10" s="26">
        <v>237.93</v>
      </c>
      <c r="G10" s="14">
        <v>0</v>
      </c>
      <c r="H10" s="26">
        <f>F10+G10</f>
        <v>237.93</v>
      </c>
      <c r="I10" s="26">
        <v>0</v>
      </c>
      <c r="J10" s="26">
        <v>0</v>
      </c>
      <c r="K10" s="27">
        <v>0</v>
      </c>
      <c r="L10" s="26">
        <f>H10</f>
        <v>237.93</v>
      </c>
      <c r="M10" s="25" t="s">
        <v>15</v>
      </c>
    </row>
    <row r="11" spans="1:13" ht="50.25" customHeight="1">
      <c r="A11" s="10">
        <v>2</v>
      </c>
      <c r="B11" s="11">
        <v>754</v>
      </c>
      <c r="C11" s="12" t="s">
        <v>3</v>
      </c>
      <c r="D11" s="12" t="s">
        <v>24</v>
      </c>
      <c r="E11" s="13" t="s">
        <v>28</v>
      </c>
      <c r="F11" s="14">
        <v>50000</v>
      </c>
      <c r="G11" s="14">
        <v>0</v>
      </c>
      <c r="H11" s="14">
        <f>F11+G11</f>
        <v>50000</v>
      </c>
      <c r="I11" s="14">
        <v>50000</v>
      </c>
      <c r="J11" s="14">
        <v>0</v>
      </c>
      <c r="K11" s="15">
        <v>0</v>
      </c>
      <c r="L11" s="14">
        <v>0</v>
      </c>
      <c r="M11" s="29" t="s">
        <v>15</v>
      </c>
    </row>
    <row r="12" spans="1:13" ht="40.5" customHeight="1">
      <c r="A12" s="10">
        <v>3</v>
      </c>
      <c r="B12" s="30">
        <v>851</v>
      </c>
      <c r="C12" s="31" t="s">
        <v>4</v>
      </c>
      <c r="D12" s="31" t="s">
        <v>21</v>
      </c>
      <c r="E12" s="32" t="s">
        <v>30</v>
      </c>
      <c r="F12" s="33">
        <v>0</v>
      </c>
      <c r="G12" s="33">
        <v>230000</v>
      </c>
      <c r="H12" s="33">
        <f>F12+G12</f>
        <v>230000</v>
      </c>
      <c r="I12" s="33">
        <f>H12</f>
        <v>230000</v>
      </c>
      <c r="J12" s="33">
        <v>0</v>
      </c>
      <c r="K12" s="34">
        <v>0</v>
      </c>
      <c r="L12" s="33">
        <v>0</v>
      </c>
      <c r="M12" s="35" t="s">
        <v>15</v>
      </c>
    </row>
    <row r="13" spans="1:13" ht="36" customHeight="1" thickBot="1">
      <c r="A13" s="19">
        <v>4</v>
      </c>
      <c r="B13" s="20">
        <v>851</v>
      </c>
      <c r="C13" s="21" t="s">
        <v>25</v>
      </c>
      <c r="D13" s="21" t="s">
        <v>21</v>
      </c>
      <c r="E13" s="22" t="s">
        <v>29</v>
      </c>
      <c r="F13" s="23">
        <v>600000</v>
      </c>
      <c r="G13" s="23">
        <v>0</v>
      </c>
      <c r="H13" s="14">
        <f>F13+G13</f>
        <v>600000</v>
      </c>
      <c r="I13" s="23">
        <f>H13</f>
        <v>600000</v>
      </c>
      <c r="J13" s="23">
        <v>0</v>
      </c>
      <c r="K13" s="24">
        <v>0</v>
      </c>
      <c r="L13" s="23">
        <v>0</v>
      </c>
      <c r="M13" s="18" t="s">
        <v>15</v>
      </c>
    </row>
    <row r="14" spans="1:13" ht="27" customHeight="1" thickBot="1">
      <c r="A14" s="55">
        <v>75495</v>
      </c>
      <c r="B14" s="55"/>
      <c r="C14" s="55"/>
      <c r="D14" s="55"/>
      <c r="E14" s="55"/>
      <c r="F14" s="28">
        <f>SUM(F10:F13)</f>
        <v>650237.93</v>
      </c>
      <c r="G14" s="16">
        <f aca="true" t="shared" si="0" ref="G14:L14">SUM(G10:G13)</f>
        <v>230000</v>
      </c>
      <c r="H14" s="28">
        <f t="shared" si="0"/>
        <v>880237.9299999999</v>
      </c>
      <c r="I14" s="16">
        <f t="shared" si="0"/>
        <v>880000</v>
      </c>
      <c r="J14" s="16">
        <f t="shared" si="0"/>
        <v>0</v>
      </c>
      <c r="K14" s="16">
        <f t="shared" si="0"/>
        <v>0</v>
      </c>
      <c r="L14" s="28">
        <f t="shared" si="0"/>
        <v>237.93</v>
      </c>
      <c r="M14" s="17" t="s">
        <v>16</v>
      </c>
    </row>
    <row r="17" ht="12.75">
      <c r="H17" s="5"/>
    </row>
  </sheetData>
  <sheetProtection/>
  <mergeCells count="18">
    <mergeCell ref="I5:L5"/>
    <mergeCell ref="I6:I8"/>
    <mergeCell ref="J6:J8"/>
    <mergeCell ref="K6:K8"/>
    <mergeCell ref="L6:L8"/>
    <mergeCell ref="A14:E14"/>
    <mergeCell ref="G5:G8"/>
    <mergeCell ref="H5:H8"/>
    <mergeCell ref="A1:M1"/>
    <mergeCell ref="A2:M2"/>
    <mergeCell ref="A4:A8"/>
    <mergeCell ref="B4:B8"/>
    <mergeCell ref="C4:C8"/>
    <mergeCell ref="D4:D8"/>
    <mergeCell ref="E4:E8"/>
    <mergeCell ref="F4:L4"/>
    <mergeCell ref="M4:M8"/>
    <mergeCell ref="F5:F8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Gałązka</dc:creator>
  <cp:keywords/>
  <dc:description/>
  <cp:lastModifiedBy>Agnieszka Gałązka</cp:lastModifiedBy>
  <cp:lastPrinted>2023-11-19T17:44:38Z</cp:lastPrinted>
  <dcterms:created xsi:type="dcterms:W3CDTF">2020-10-26T10:22:35Z</dcterms:created>
  <dcterms:modified xsi:type="dcterms:W3CDTF">2023-11-19T18:00:46Z</dcterms:modified>
  <cp:category/>
  <cp:version/>
  <cp:contentType/>
  <cp:contentStatus/>
</cp:coreProperties>
</file>