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<sst xmlns="http://schemas.openxmlformats.org/spreadsheetml/2006/main" count="14" uniqueCount="14">
  <si>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Wyszczególnienie</t>
  </si>
  <si>
    <t>Plan wydatków</t>
  </si>
  <si>
    <t>Plan dochodów</t>
  </si>
  <si>
    <t>Dział 758 - Różne rozliczenia, rozdział 75814 - Różne rozliczenia finansowe, paragraf 2100 - Środki z Funduszu Pomocy na finansowanie lub dofinansowanie zadań bieżących w związku z pomocą obywatelom Ukrainy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</si>
  <si>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</si>
  <si>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</si>
  <si>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Plan finansowy rachunku, na którym gromadzone są środki z Funduszu Pomocy w 2023 roku</t>
  </si>
  <si>
    <t>Dział 853 -Pozostałe zadania w zakresie polityki społecznej, w tym:</t>
  </si>
  <si>
    <t>Rozdział 80102 - Szkoła podstawowa specjalna, paragraf 4750 - Wynagrodzenia nauczycieli wypłacane z związku z pomocą obywatelom Ukrainy</t>
  </si>
  <si>
    <t>Rozdział 80117 - Szkoły branżowe I stopnia, paragraf 4750 - Wynagrodzenia nauczycieli wypłacane z związku z pomocą obywatelom Ukrainy</t>
  </si>
  <si>
    <t>Rozdział 80102 - Szkoła podstawowa specjalna, paragraf 4350 -Zakup towarów (w szczególności materiałów, leków, żywności) w związku z pomocą obywatelom Ukrainy</t>
  </si>
  <si>
    <t>Rozdział 85321 - Zespoły ds.orzekania o niepełnosprawności, paragraf 4370 - zakup usług w związku z pomocą obywatelom Ukrainy</t>
  </si>
  <si>
    <t>Dział 801 - Oświata i wychowanie, w tym:</t>
  </si>
  <si>
    <t>Załącznik nr 10 do Uchwały Rady Powiatu w Szczytnie  Nr XLVIII/366/2023 z dnia 07 grudnia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</si>
</sst>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6" t="s">
        <v>6</v>
      </c>
      <c r="B1" s="16"/>
      <c r="C1" s="16"/>
    </row>
    <row r="2" spans="1:3" ht="21" customHeight="1" thickBot="1">
      <c r="A2" s="17" t="s">
        <v>13</v>
      </c>
      <c r="B2" s="17"/>
      <c r="C2" s="17"/>
    </row>
    <row r="3" spans="1:3" ht="28.5" customHeight="1" thickBot="1">
      <c r="A3" s="8" t="s">
        <v>0</v>
      </c>
      <c r="B3" s="14" t="s">
        <v>2</v>
      </c>
      <c r="C3" s="15" t="s">
        <v>1</v>
      </c>
    </row>
    <row r="4" spans="1:3" ht="7.5" customHeight="1">
      <c r="A4" s="11">
        <v>1</v>
      </c>
      <c r="B4" s="12">
        <v>2</v>
      </c>
      <c r="C4" s="13">
        <v>3</v>
      </c>
    </row>
    <row r="5" spans="1:3" ht="42.75">
      <c r="A5" s="4" t="s">
        <v>3</v>
      </c>
      <c r="B5" s="6">
        <f>12140+26164+612.5+624.5+13766+13296+200+26561+412.5+10661+7705+200+200+414.66+15298+16715</f>
        <v>144970.16</v>
      </c>
      <c r="C5" s="1"/>
    </row>
    <row r="6" spans="1:3" ht="14.25">
      <c r="A6" s="4" t="s">
        <v>12</v>
      </c>
      <c r="B6" s="2"/>
      <c r="C6" s="7">
        <f>SUM(C7:C11)</f>
        <v>142320.65999999997</v>
      </c>
    </row>
    <row r="7" spans="1:3" ht="28.5">
      <c r="A7" s="5" t="s">
        <v>10</v>
      </c>
      <c r="B7" s="2"/>
      <c r="C7" s="3">
        <f>414.66</f>
        <v>414.66</v>
      </c>
    </row>
    <row r="8" spans="1:3" ht="28.5">
      <c r="A8" s="5" t="s">
        <v>8</v>
      </c>
      <c r="B8" s="2"/>
      <c r="C8" s="3">
        <f>3905.01+6431.58</f>
        <v>10336.59</v>
      </c>
    </row>
    <row r="9" spans="1:3" ht="28.5">
      <c r="A9" s="5" t="s">
        <v>5</v>
      </c>
      <c r="B9" s="2"/>
      <c r="C9" s="3">
        <f>5460.71+1962.25+1895.7+1958.25+1894.49+1989.58+1975.08+5699.51+4040.3+968.31</f>
        <v>27844.18</v>
      </c>
    </row>
    <row r="10" spans="1:3" ht="28.5">
      <c r="A10" s="5" t="s">
        <v>9</v>
      </c>
      <c r="B10" s="2"/>
      <c r="C10" s="3">
        <f>911.4+968.31</f>
        <v>1879.71</v>
      </c>
    </row>
    <row r="11" spans="1:3" ht="28.5">
      <c r="A11" s="5" t="s">
        <v>4</v>
      </c>
      <c r="B11" s="2"/>
      <c r="C11" s="3">
        <f>32843.29+1784.28+9616.02+1850.46+9953.29+1842.46+9933.29+1781.84+8750.67+1905.14+3810.28+1876.12+6809.8+4782.08+1709.32+2597.18</f>
        <v>101845.51999999999</v>
      </c>
    </row>
    <row r="12" spans="1:3" ht="18.75" customHeight="1">
      <c r="A12" s="4" t="s">
        <v>7</v>
      </c>
      <c r="B12" s="2"/>
      <c r="C12" s="7">
        <f>C13</f>
        <v>2649.5</v>
      </c>
    </row>
    <row r="13" spans="1:3" ht="32.25" customHeight="1" thickBot="1">
      <c r="A13" s="5" t="s">
        <v>11</v>
      </c>
      <c r="B13" s="2"/>
      <c r="C13" s="3">
        <f>612.5+624.5+200+400+412.5+200+200</f>
        <v>2649.5</v>
      </c>
    </row>
    <row r="14" spans="1:3" ht="27" customHeight="1" thickBot="1">
      <c r="A14" s="8"/>
      <c r="B14" s="9">
        <f>SUM(B5:B5)</f>
        <v>144970.16</v>
      </c>
      <c r="C14" s="10">
        <f>C6+C12</f>
        <v>144970.15999999997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2023-12-12T18:24:30Z</cp:lastPrinted>
  <dcterms:created xsi:type="dcterms:W3CDTF">2020-10-26T10:22:35Z</dcterms:created>
  <dcterms:modified xsi:type="dcterms:W3CDTF">2023-12-12T18:28:06Z</dcterms:modified>
  <cp:category/>
  <cp:version/>
  <cp:contentType/>
  <cp:contentStatus/>
</cp:coreProperties>
</file>