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'zał-4'!$A$1:$P$108</definedName>
  </definedNames>
  <calcPr fullCalcOnLoad="1"/>
</workbook>
</file>

<file path=xl/sharedStrings.xml><?xml version="1.0" encoding="utf-8"?>
<sst xmlns="http://schemas.openxmlformats.org/spreadsheetml/2006/main" count="171" uniqueCount="78">
  <si>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</si>
  <si>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</si>
  <si>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</si>
  <si>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</si>
  <si>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</si>
  <si>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</si>
  <si>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</si>
  <si>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</si>
  <si>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</si>
  <si>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</si>
  <si>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</si>
  <si>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</si>
  <si>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</si>
  <si>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</si>
  <si>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</si>
  <si>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</si>
  <si>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</si>
  <si>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</si>
  <si>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</si>
  <si>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</si>
  <si>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</si>
  <si>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</si>
  <si>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</si>
  <si>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</si>
  <si>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</si>
  <si>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</si>
  <si>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</si>
  <si>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</si>
  <si>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</si>
  <si>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</si>
  <si>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</si>
  <si>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</si>
  <si>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</si>
  <si>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</si>
  <si>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</si>
  <si>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</si>
  <si>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</si>
  <si>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 xml:space="preserve">RPWM.02.04.01 </t>
  </si>
  <si>
    <t>RPWM.02.00.00</t>
  </si>
  <si>
    <t>Nowoczesne wyposażenie - lepsze wykstałcenie - realizowany przez ZS nr 2</t>
  </si>
  <si>
    <t>2022 r.</t>
  </si>
  <si>
    <t>1.1.</t>
  </si>
  <si>
    <t>1.3.</t>
  </si>
  <si>
    <t>1.4.</t>
  </si>
  <si>
    <t>1.5.</t>
  </si>
  <si>
    <t>1.6.</t>
  </si>
  <si>
    <t>2.1</t>
  </si>
  <si>
    <t>z tego: 2021 r.</t>
  </si>
  <si>
    <t>2023 r.</t>
  </si>
  <si>
    <t>2024 r.***</t>
  </si>
  <si>
    <t>Silne więzi - realizowany przez PCPR</t>
  </si>
  <si>
    <t>Dział 852 Rozdział 85295</t>
  </si>
  <si>
    <t xml:space="preserve">RPWM.02.02.01 </t>
  </si>
  <si>
    <t>Szkoła przyjazna dzieciom - realizowany przez SOSZW</t>
  </si>
  <si>
    <t>z tego: 2022 r.</t>
  </si>
  <si>
    <t>2024 r.</t>
  </si>
  <si>
    <t>2025 r.***</t>
  </si>
  <si>
    <t>Budowa ogólnodostępnej infrastruktury rekreacyjnej w miejscowości Lemany, Gmina Szczytno przy poszanowaniu dziedzictwa przyrodniczego</t>
  </si>
  <si>
    <t>Przebudowa drogi powiatowej nr 1512N Wielbark-Rozogi od km 19+010-21+360</t>
  </si>
  <si>
    <t xml:space="preserve">Program Rozwoju Obszarów Wiejskich </t>
  </si>
  <si>
    <t>Dział 010 Rozdział 01041</t>
  </si>
  <si>
    <t>Program Operacyjny Polska Cyfrowa 2014-2020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</si>
  <si>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</si>
  <si>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</si>
  <si>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Dostaw switchy, serwerów, licencji oraz oprogramowania do zarządzania siecią na potrzeby Starostwa Powiatowego w Szczytnie</t>
  </si>
  <si>
    <t>Dział 750 Rozdział 75020</t>
  </si>
  <si>
    <t>2025 r.</t>
  </si>
  <si>
    <t>2.3</t>
  </si>
  <si>
    <t>Dział 600 Rozdział 60014</t>
  </si>
  <si>
    <t>Projekt w sektorze kształcenia i szkolenia zawodowego - realizowany przez SOSZW w Szczytnie</t>
  </si>
  <si>
    <t>Mobilność uczniów drogą do sukcesu - realizowany przez ZS nr 3</t>
  </si>
  <si>
    <t>Mobilność kadry - kluczem do rozwoju szkoły - realizowany przez ZS nr 3</t>
  </si>
  <si>
    <t>z tego: 2024 r.</t>
  </si>
  <si>
    <t>2026 r.</t>
  </si>
  <si>
    <t>2027 r.***</t>
  </si>
  <si>
    <t>Wydatki* na programy i projekty realizowane ze środków pochodzących z funduszy strukturalnych i Funduszu Spójności oraz pozostałe środki pochodzące ze źródeł zagranicznych nie podlegających zwrotowi w 2024 roku</t>
  </si>
  <si>
    <t>2024 rok</t>
  </si>
  <si>
    <t>Załącznik nr 4 do Uchwały Rady Powiatu w Szczytnie Nr XLIX/344/2023 z dnia 28 grudnia 2023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</si>
</sst>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54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vertical="center"/>
      <protection/>
    </xf>
    <xf numFmtId="0" fontId="9" fillId="0" borderId="13" xfId="52" applyFont="1" applyBorder="1" applyAlignment="1">
      <alignment vertical="center"/>
      <protection/>
    </xf>
    <xf numFmtId="0" fontId="12" fillId="0" borderId="13" xfId="52" applyFont="1" applyBorder="1" applyAlignment="1">
      <alignment vertical="center"/>
      <protection/>
    </xf>
    <xf numFmtId="166" fontId="9" fillId="0" borderId="13" xfId="52" applyNumberFormat="1" applyFont="1" applyBorder="1" applyAlignment="1">
      <alignment vertical="center"/>
      <protection/>
    </xf>
    <xf numFmtId="166" fontId="8" fillId="0" borderId="13" xfId="52" applyNumberFormat="1" applyFont="1" applyBorder="1" applyAlignment="1">
      <alignment vertical="center"/>
      <protection/>
    </xf>
    <xf numFmtId="166" fontId="3" fillId="0" borderId="10" xfId="52" applyNumberFormat="1" applyFont="1" applyFill="1" applyBorder="1" applyAlignment="1">
      <alignment vertical="center"/>
      <protection/>
    </xf>
    <xf numFmtId="0" fontId="3" fillId="33" borderId="14" xfId="52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left" vertical="center"/>
      <protection/>
    </xf>
    <xf numFmtId="0" fontId="4" fillId="0" borderId="0" xfId="52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2" applyFont="1" applyAlignment="1">
      <alignment horizontal="right" vertical="center"/>
      <protection/>
    </xf>
    <xf numFmtId="166" fontId="3" fillId="34" borderId="10" xfId="52" applyNumberFormat="1" applyFont="1" applyFill="1" applyBorder="1" applyAlignment="1">
      <alignment horizontal="right" vertical="center"/>
      <protection/>
    </xf>
    <xf numFmtId="166" fontId="4" fillId="0" borderId="10" xfId="52" applyNumberFormat="1" applyFont="1" applyBorder="1" applyAlignment="1">
      <alignment horizontal="right" vertical="center"/>
      <protection/>
    </xf>
    <xf numFmtId="166" fontId="3" fillId="0" borderId="10" xfId="52" applyNumberFormat="1" applyFont="1" applyBorder="1" applyAlignment="1">
      <alignment horizontal="right" vertical="center"/>
      <protection/>
    </xf>
    <xf numFmtId="0" fontId="3" fillId="35" borderId="15" xfId="52" applyFont="1" applyFill="1" applyBorder="1" applyAlignment="1">
      <alignment horizontal="left" vertical="center"/>
      <protection/>
    </xf>
    <xf numFmtId="0" fontId="3" fillId="35" borderId="0" xfId="52" applyFont="1" applyFill="1" applyBorder="1" applyAlignment="1">
      <alignment horizontal="left" vertical="center"/>
      <protection/>
    </xf>
    <xf numFmtId="0" fontId="9" fillId="0" borderId="12" xfId="52" applyFont="1" applyBorder="1" applyAlignment="1">
      <alignment vertical="center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3" fillId="36" borderId="14" xfId="52" applyFont="1" applyFill="1" applyBorder="1" applyAlignment="1">
      <alignment horizontal="left" vertical="center"/>
      <protection/>
    </xf>
    <xf numFmtId="0" fontId="3" fillId="36" borderId="0" xfId="52" applyFont="1" applyFill="1" applyBorder="1" applyAlignment="1">
      <alignment horizontal="left" vertical="center"/>
      <protection/>
    </xf>
    <xf numFmtId="166" fontId="8" fillId="0" borderId="20" xfId="52" applyNumberFormat="1" applyFont="1" applyBorder="1" applyAlignment="1">
      <alignment vertical="center"/>
      <protection/>
    </xf>
    <xf numFmtId="166" fontId="9" fillId="0" borderId="20" xfId="52" applyNumberFormat="1" applyFont="1" applyBorder="1" applyAlignment="1">
      <alignment vertical="center"/>
      <protection/>
    </xf>
    <xf numFmtId="0" fontId="12" fillId="0" borderId="21" xfId="52" applyFont="1" applyBorder="1" applyAlignment="1">
      <alignment vertical="center" wrapText="1"/>
      <protection/>
    </xf>
    <xf numFmtId="166" fontId="15" fillId="0" borderId="22" xfId="52" applyNumberFormat="1" applyFont="1" applyFill="1" applyBorder="1" applyAlignment="1">
      <alignment vertical="center"/>
      <protection/>
    </xf>
    <xf numFmtId="166" fontId="15" fillId="0" borderId="23" xfId="52" applyNumberFormat="1" applyFont="1" applyFill="1" applyBorder="1" applyAlignment="1">
      <alignment vertical="center"/>
      <protection/>
    </xf>
    <xf numFmtId="166" fontId="3" fillId="0" borderId="16" xfId="52" applyNumberFormat="1" applyFont="1" applyFill="1" applyBorder="1" applyAlignment="1">
      <alignment vertical="center"/>
      <protection/>
    </xf>
    <xf numFmtId="166" fontId="3" fillId="0" borderId="24" xfId="52" applyNumberFormat="1" applyFont="1" applyFill="1" applyBorder="1" applyAlignment="1">
      <alignment vertical="center"/>
      <protection/>
    </xf>
    <xf numFmtId="166" fontId="3" fillId="0" borderId="25" xfId="52" applyNumberFormat="1" applyFont="1" applyFill="1" applyBorder="1" applyAlignment="1">
      <alignment vertical="center"/>
      <protection/>
    </xf>
    <xf numFmtId="0" fontId="3" fillId="36" borderId="26" xfId="52" applyFont="1" applyFill="1" applyBorder="1" applyAlignment="1">
      <alignment horizontal="left" vertical="center"/>
      <protection/>
    </xf>
    <xf numFmtId="0" fontId="3" fillId="33" borderId="26" xfId="52" applyFont="1" applyFill="1" applyBorder="1" applyAlignment="1">
      <alignment horizontal="left" vertical="center"/>
      <protection/>
    </xf>
    <xf numFmtId="166" fontId="9" fillId="0" borderId="12" xfId="52" applyNumberFormat="1" applyFont="1" applyBorder="1" applyAlignment="1">
      <alignment vertical="center"/>
      <protection/>
    </xf>
    <xf numFmtId="166" fontId="9" fillId="0" borderId="27" xfId="52" applyNumberFormat="1" applyFont="1" applyBorder="1" applyAlignment="1">
      <alignment vertical="center"/>
      <protection/>
    </xf>
    <xf numFmtId="0" fontId="3" fillId="36" borderId="28" xfId="52" applyFont="1" applyFill="1" applyBorder="1" applyAlignment="1">
      <alignment horizontal="left" vertical="center"/>
      <protection/>
    </xf>
    <xf numFmtId="0" fontId="3" fillId="36" borderId="29" xfId="52" applyFont="1" applyFill="1" applyBorder="1" applyAlignment="1">
      <alignment horizontal="left" vertical="center"/>
      <protection/>
    </xf>
    <xf numFmtId="0" fontId="3" fillId="36" borderId="30" xfId="52" applyFont="1" applyFill="1" applyBorder="1" applyAlignment="1">
      <alignment horizontal="left" vertical="center"/>
      <protection/>
    </xf>
    <xf numFmtId="0" fontId="3" fillId="36" borderId="31" xfId="52" applyFont="1" applyFill="1" applyBorder="1" applyAlignment="1">
      <alignment horizontal="left" vertical="center"/>
      <protection/>
    </xf>
    <xf numFmtId="0" fontId="3" fillId="36" borderId="32" xfId="52" applyFont="1" applyFill="1" applyBorder="1" applyAlignment="1">
      <alignment horizontal="left" vertical="center"/>
      <protection/>
    </xf>
    <xf numFmtId="0" fontId="3" fillId="36" borderId="33" xfId="52" applyFont="1" applyFill="1" applyBorder="1" applyAlignment="1">
      <alignment horizontal="left" vertical="center"/>
      <protection/>
    </xf>
    <xf numFmtId="0" fontId="9" fillId="0" borderId="34" xfId="52" applyFont="1" applyBorder="1" applyAlignment="1">
      <alignment vertical="center"/>
      <protection/>
    </xf>
    <xf numFmtId="0" fontId="3" fillId="36" borderId="35" xfId="52" applyFont="1" applyFill="1" applyBorder="1" applyAlignment="1">
      <alignment horizontal="left" vertical="center"/>
      <protection/>
    </xf>
    <xf numFmtId="0" fontId="3" fillId="36" borderId="36" xfId="52" applyFont="1" applyFill="1" applyBorder="1" applyAlignment="1">
      <alignment horizontal="left" vertical="center"/>
      <protection/>
    </xf>
    <xf numFmtId="0" fontId="3" fillId="36" borderId="15" xfId="52" applyFont="1" applyFill="1" applyBorder="1" applyAlignment="1">
      <alignment horizontal="left" vertical="center"/>
      <protection/>
    </xf>
    <xf numFmtId="0" fontId="3" fillId="36" borderId="37" xfId="52" applyFont="1" applyFill="1" applyBorder="1" applyAlignment="1">
      <alignment horizontal="left" vertical="center"/>
      <protection/>
    </xf>
    <xf numFmtId="0" fontId="3" fillId="35" borderId="35" xfId="52" applyFont="1" applyFill="1" applyBorder="1" applyAlignment="1">
      <alignment horizontal="left" vertical="center"/>
      <protection/>
    </xf>
    <xf numFmtId="0" fontId="3" fillId="35" borderId="36" xfId="52" applyFont="1" applyFill="1" applyBorder="1" applyAlignment="1">
      <alignment horizontal="left" vertical="center"/>
      <protection/>
    </xf>
    <xf numFmtId="0" fontId="3" fillId="35" borderId="37" xfId="52" applyFont="1" applyFill="1" applyBorder="1" applyAlignment="1">
      <alignment horizontal="left" vertical="center"/>
      <protection/>
    </xf>
    <xf numFmtId="0" fontId="3" fillId="35" borderId="32" xfId="52" applyFont="1" applyFill="1" applyBorder="1" applyAlignment="1">
      <alignment horizontal="left" vertical="center"/>
      <protection/>
    </xf>
    <xf numFmtId="0" fontId="9" fillId="0" borderId="38" xfId="52" applyFont="1" applyBorder="1" applyAlignment="1">
      <alignment vertical="center"/>
      <protection/>
    </xf>
    <xf numFmtId="0" fontId="7" fillId="0" borderId="21" xfId="52" applyFont="1" applyBorder="1" applyAlignment="1">
      <alignment vertical="center" wrapText="1"/>
      <protection/>
    </xf>
    <xf numFmtId="0" fontId="3" fillId="36" borderId="39" xfId="52" applyFont="1" applyFill="1" applyBorder="1" applyAlignment="1">
      <alignment horizontal="left" vertical="center"/>
      <protection/>
    </xf>
    <xf numFmtId="0" fontId="3" fillId="35" borderId="39" xfId="52" applyFont="1" applyFill="1" applyBorder="1" applyAlignment="1">
      <alignment horizontal="left" vertical="center"/>
      <protection/>
    </xf>
    <xf numFmtId="0" fontId="3" fillId="35" borderId="26" xfId="52" applyFont="1" applyFill="1" applyBorder="1" applyAlignment="1">
      <alignment horizontal="left" vertical="center"/>
      <protection/>
    </xf>
    <xf numFmtId="0" fontId="3" fillId="35" borderId="33" xfId="52" applyFont="1" applyFill="1" applyBorder="1" applyAlignment="1">
      <alignment horizontal="left" vertical="center"/>
      <protection/>
    </xf>
    <xf numFmtId="0" fontId="3" fillId="35" borderId="40" xfId="52" applyFont="1" applyFill="1" applyBorder="1" applyAlignment="1">
      <alignment horizontal="left" vertical="center"/>
      <protection/>
    </xf>
    <xf numFmtId="0" fontId="3" fillId="35" borderId="41" xfId="52" applyFont="1" applyFill="1" applyBorder="1" applyAlignment="1">
      <alignment horizontal="left" vertical="center"/>
      <protection/>
    </xf>
    <xf numFmtId="0" fontId="9" fillId="0" borderId="21" xfId="52" applyFont="1" applyBorder="1" applyAlignment="1">
      <alignment vertical="center"/>
      <protection/>
    </xf>
    <xf numFmtId="0" fontId="3" fillId="35" borderId="42" xfId="52" applyFont="1" applyFill="1" applyBorder="1" applyAlignment="1">
      <alignment horizontal="left" vertical="center"/>
      <protection/>
    </xf>
    <xf numFmtId="0" fontId="3" fillId="33" borderId="29" xfId="52" applyFont="1" applyFill="1" applyBorder="1" applyAlignment="1">
      <alignment horizontal="left" vertical="center"/>
      <protection/>
    </xf>
    <xf numFmtId="0" fontId="3" fillId="33" borderId="30" xfId="52" applyFont="1" applyFill="1" applyBorder="1" applyAlignment="1">
      <alignment horizontal="left" vertical="center"/>
      <protection/>
    </xf>
    <xf numFmtId="0" fontId="9" fillId="0" borderId="43" xfId="52" applyFont="1" applyBorder="1" applyAlignment="1">
      <alignment horizontal="center" vertical="center"/>
      <protection/>
    </xf>
    <xf numFmtId="0" fontId="9" fillId="0" borderId="44" xfId="52" applyFont="1" applyBorder="1" applyAlignment="1">
      <alignment vertical="center"/>
      <protection/>
    </xf>
    <xf numFmtId="0" fontId="3" fillId="35" borderId="29" xfId="52" applyFont="1" applyFill="1" applyBorder="1" applyAlignment="1">
      <alignment horizontal="left" vertical="center"/>
      <protection/>
    </xf>
    <xf numFmtId="0" fontId="3" fillId="35" borderId="30" xfId="52" applyFont="1" applyFill="1" applyBorder="1" applyAlignment="1">
      <alignment horizontal="left" vertical="center"/>
      <protection/>
    </xf>
    <xf numFmtId="166" fontId="4" fillId="0" borderId="12" xfId="52" applyNumberFormat="1" applyFont="1" applyBorder="1" applyAlignment="1">
      <alignment vertical="center"/>
      <protection/>
    </xf>
    <xf numFmtId="166" fontId="4" fillId="0" borderId="27" xfId="52" applyNumberFormat="1" applyFont="1" applyBorder="1" applyAlignment="1">
      <alignment vertical="center"/>
      <protection/>
    </xf>
    <xf numFmtId="166" fontId="4" fillId="0" borderId="13" xfId="52" applyNumberFormat="1" applyFont="1" applyBorder="1" applyAlignment="1">
      <alignment vertical="center"/>
      <protection/>
    </xf>
    <xf numFmtId="166" fontId="4" fillId="0" borderId="43" xfId="52" applyNumberFormat="1" applyFont="1" applyBorder="1" applyAlignment="1">
      <alignment vertical="center"/>
      <protection/>
    </xf>
    <xf numFmtId="3" fontId="4" fillId="37" borderId="12" xfId="52" applyNumberFormat="1" applyFont="1" applyFill="1" applyBorder="1" applyAlignment="1">
      <alignment horizontal="center" vertical="center"/>
      <protection/>
    </xf>
    <xf numFmtId="3" fontId="4" fillId="0" borderId="12" xfId="52" applyNumberFormat="1" applyFont="1" applyBorder="1" applyAlignment="1">
      <alignment horizontal="center" vertical="center"/>
      <protection/>
    </xf>
    <xf numFmtId="3" fontId="4" fillId="0" borderId="27" xfId="52" applyNumberFormat="1" applyFont="1" applyBorder="1" applyAlignment="1">
      <alignment horizontal="center" vertical="center"/>
      <protection/>
    </xf>
    <xf numFmtId="3" fontId="4" fillId="37" borderId="13" xfId="52" applyNumberFormat="1" applyFont="1" applyFill="1" applyBorder="1" applyAlignment="1">
      <alignment horizontal="center" vertical="center"/>
      <protection/>
    </xf>
    <xf numFmtId="3" fontId="4" fillId="0" borderId="13" xfId="52" applyNumberFormat="1" applyFont="1" applyBorder="1" applyAlignment="1">
      <alignment horizontal="center" vertical="center"/>
      <protection/>
    </xf>
    <xf numFmtId="3" fontId="4" fillId="0" borderId="20" xfId="52" applyNumberFormat="1" applyFont="1" applyBorder="1" applyAlignment="1">
      <alignment horizontal="center" vertical="center"/>
      <protection/>
    </xf>
    <xf numFmtId="166" fontId="4" fillId="38" borderId="13" xfId="52" applyNumberFormat="1" applyFont="1" applyFill="1" applyBorder="1" applyAlignment="1">
      <alignment vertical="center"/>
      <protection/>
    </xf>
    <xf numFmtId="0" fontId="3" fillId="35" borderId="31" xfId="52" applyFont="1" applyFill="1" applyBorder="1" applyAlignment="1">
      <alignment horizontal="left" vertical="center"/>
      <protection/>
    </xf>
    <xf numFmtId="0" fontId="3" fillId="33" borderId="32" xfId="52" applyFont="1" applyFill="1" applyBorder="1" applyAlignment="1">
      <alignment horizontal="left" vertical="center"/>
      <protection/>
    </xf>
    <xf numFmtId="0" fontId="3" fillId="33" borderId="33" xfId="52" applyFont="1" applyFill="1" applyBorder="1" applyAlignment="1">
      <alignment horizontal="left" vertical="center"/>
      <protection/>
    </xf>
    <xf numFmtId="0" fontId="9" fillId="0" borderId="20" xfId="52" applyFont="1" applyBorder="1" applyAlignment="1">
      <alignment vertical="center"/>
      <protection/>
    </xf>
    <xf numFmtId="166" fontId="4" fillId="38" borderId="20" xfId="52" applyNumberFormat="1" applyFont="1" applyFill="1" applyBorder="1" applyAlignment="1">
      <alignment vertical="center"/>
      <protection/>
    </xf>
    <xf numFmtId="166" fontId="4" fillId="0" borderId="20" xfId="52" applyNumberFormat="1" applyFont="1" applyBorder="1" applyAlignment="1">
      <alignment vertical="center"/>
      <protection/>
    </xf>
    <xf numFmtId="166" fontId="10" fillId="33" borderId="45" xfId="52" applyNumberFormat="1" applyFont="1" applyFill="1" applyBorder="1" applyAlignment="1">
      <alignment vertical="center"/>
      <protection/>
    </xf>
    <xf numFmtId="166" fontId="10" fillId="33" borderId="46" xfId="52" applyNumberFormat="1" applyFont="1" applyFill="1" applyBorder="1" applyAlignment="1">
      <alignment vertical="center"/>
      <protection/>
    </xf>
    <xf numFmtId="166" fontId="3" fillId="33" borderId="45" xfId="52" applyNumberFormat="1" applyFont="1" applyFill="1" applyBorder="1" applyAlignment="1">
      <alignment vertical="center"/>
      <protection/>
    </xf>
    <xf numFmtId="166" fontId="10" fillId="33" borderId="47" xfId="52" applyNumberFormat="1" applyFont="1" applyFill="1" applyBorder="1" applyAlignment="1">
      <alignment vertical="center"/>
      <protection/>
    </xf>
    <xf numFmtId="166" fontId="4" fillId="37" borderId="13" xfId="52" applyNumberFormat="1" applyFont="1" applyFill="1" applyBorder="1" applyAlignment="1">
      <alignment horizontal="right" vertical="center"/>
      <protection/>
    </xf>
    <xf numFmtId="166" fontId="4" fillId="37" borderId="43" xfId="52" applyNumberFormat="1" applyFont="1" applyFill="1" applyBorder="1" applyAlignment="1">
      <alignment horizontal="right" vertical="center"/>
      <protection/>
    </xf>
    <xf numFmtId="166" fontId="4" fillId="0" borderId="13" xfId="52" applyNumberFormat="1" applyFont="1" applyBorder="1" applyAlignment="1">
      <alignment horizontal="right" vertical="center"/>
      <protection/>
    </xf>
    <xf numFmtId="166" fontId="4" fillId="0" borderId="43" xfId="52" applyNumberFormat="1" applyFont="1" applyBorder="1" applyAlignment="1">
      <alignment horizontal="right" vertical="center"/>
      <protection/>
    </xf>
    <xf numFmtId="166" fontId="4" fillId="0" borderId="48" xfId="52" applyNumberFormat="1" applyFont="1" applyBorder="1" applyAlignment="1">
      <alignment horizontal="right" vertical="center"/>
      <protection/>
    </xf>
    <xf numFmtId="166" fontId="4" fillId="0" borderId="49" xfId="52" applyNumberFormat="1" applyFont="1" applyBorder="1" applyAlignment="1">
      <alignment horizontal="right" vertical="center"/>
      <protection/>
    </xf>
    <xf numFmtId="0" fontId="9" fillId="0" borderId="50" xfId="52" applyFont="1" applyBorder="1" applyAlignment="1">
      <alignment horizontal="center" vertical="center"/>
      <protection/>
    </xf>
    <xf numFmtId="0" fontId="9" fillId="0" borderId="51" xfId="52" applyFont="1" applyBorder="1" applyAlignment="1">
      <alignment horizontal="center" vertical="center"/>
      <protection/>
    </xf>
    <xf numFmtId="0" fontId="9" fillId="0" borderId="52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43" xfId="52" applyFont="1" applyBorder="1" applyAlignment="1">
      <alignment horizontal="left" vertical="center" wrapText="1"/>
      <protection/>
    </xf>
    <xf numFmtId="166" fontId="9" fillId="0" borderId="20" xfId="52" applyNumberFormat="1" applyFont="1" applyBorder="1" applyAlignment="1">
      <alignment horizontal="right" vertical="center"/>
      <protection/>
    </xf>
    <xf numFmtId="166" fontId="9" fillId="0" borderId="53" xfId="52" applyNumberFormat="1" applyFont="1" applyBorder="1" applyAlignment="1">
      <alignment horizontal="right" vertical="center"/>
      <protection/>
    </xf>
    <xf numFmtId="166" fontId="9" fillId="0" borderId="54" xfId="52" applyNumberFormat="1" applyFont="1" applyBorder="1" applyAlignment="1">
      <alignment horizontal="right" vertical="center"/>
      <protection/>
    </xf>
    <xf numFmtId="166" fontId="9" fillId="0" borderId="55" xfId="52" applyNumberFormat="1" applyFont="1" applyBorder="1" applyAlignment="1">
      <alignment horizontal="right" vertical="center"/>
      <protection/>
    </xf>
    <xf numFmtId="0" fontId="9" fillId="0" borderId="56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horizontal="center" vertical="center"/>
      <protection/>
    </xf>
    <xf numFmtId="0" fontId="9" fillId="0" borderId="53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horizontal="left" vertical="center" wrapText="1"/>
      <protection/>
    </xf>
    <xf numFmtId="0" fontId="9" fillId="0" borderId="53" xfId="52" applyFont="1" applyBorder="1" applyAlignment="1">
      <alignment horizontal="left" vertical="center" wrapText="1"/>
      <protection/>
    </xf>
    <xf numFmtId="166" fontId="9" fillId="0" borderId="13" xfId="52" applyNumberFormat="1" applyFont="1" applyBorder="1" applyAlignment="1">
      <alignment horizontal="right" vertical="center"/>
      <protection/>
    </xf>
    <xf numFmtId="0" fontId="9" fillId="0" borderId="0" xfId="52" applyFont="1" applyBorder="1" applyAlignment="1">
      <alignment horizontal="right" wrapText="1"/>
      <protection/>
    </xf>
    <xf numFmtId="0" fontId="5" fillId="0" borderId="0" xfId="52" applyFont="1" applyBorder="1" applyAlignment="1">
      <alignment horizontal="center" wrapText="1"/>
      <protection/>
    </xf>
    <xf numFmtId="0" fontId="12" fillId="33" borderId="57" xfId="52" applyFont="1" applyFill="1" applyBorder="1" applyAlignment="1">
      <alignment horizontal="center" vertical="center"/>
      <protection/>
    </xf>
    <xf numFmtId="0" fontId="12" fillId="33" borderId="58" xfId="52" applyFont="1" applyFill="1" applyBorder="1" applyAlignment="1">
      <alignment horizontal="center" vertical="center"/>
      <protection/>
    </xf>
    <xf numFmtId="0" fontId="12" fillId="33" borderId="22" xfId="52" applyFont="1" applyFill="1" applyBorder="1" applyAlignment="1">
      <alignment horizontal="center" vertical="center"/>
      <protection/>
    </xf>
    <xf numFmtId="0" fontId="12" fillId="33" borderId="59" xfId="52" applyFont="1" applyFill="1" applyBorder="1" applyAlignment="1">
      <alignment horizontal="center" vertical="center"/>
      <protection/>
    </xf>
    <xf numFmtId="0" fontId="12" fillId="33" borderId="22" xfId="52" applyFont="1" applyFill="1" applyBorder="1" applyAlignment="1">
      <alignment horizontal="center" vertical="center" wrapText="1"/>
      <protection/>
    </xf>
    <xf numFmtId="0" fontId="12" fillId="33" borderId="59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59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/>
      <protection/>
    </xf>
    <xf numFmtId="0" fontId="12" fillId="33" borderId="60" xfId="52" applyFont="1" applyFill="1" applyBorder="1" applyAlignment="1">
      <alignment horizontal="center" vertical="center"/>
      <protection/>
    </xf>
    <xf numFmtId="0" fontId="12" fillId="33" borderId="23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33" borderId="61" xfId="52" applyFont="1" applyFill="1" applyBorder="1" applyAlignment="1">
      <alignment horizontal="center" vertical="center"/>
      <protection/>
    </xf>
    <xf numFmtId="0" fontId="12" fillId="33" borderId="16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61" xfId="52" applyFont="1" applyFill="1" applyBorder="1" applyAlignment="1">
      <alignment horizontal="center" vertical="center" wrapText="1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0" fontId="12" fillId="0" borderId="62" xfId="52" applyFont="1" applyBorder="1" applyAlignment="1">
      <alignment horizontal="center" vertical="center"/>
      <protection/>
    </xf>
    <xf numFmtId="0" fontId="12" fillId="0" borderId="63" xfId="52" applyFont="1" applyBorder="1" applyAlignment="1">
      <alignment horizontal="center" vertical="center"/>
      <protection/>
    </xf>
    <xf numFmtId="0" fontId="12" fillId="0" borderId="52" xfId="52" applyFont="1" applyBorder="1" applyAlignment="1">
      <alignment horizontal="center" vertical="center"/>
      <protection/>
    </xf>
    <xf numFmtId="0" fontId="14" fillId="0" borderId="22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24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9" fillId="0" borderId="64" xfId="52" applyFont="1" applyBorder="1" applyAlignment="1">
      <alignment horizontal="center" vertical="center"/>
      <protection/>
    </xf>
    <xf numFmtId="0" fontId="9" fillId="0" borderId="19" xfId="52" applyFont="1" applyBorder="1" applyAlignment="1">
      <alignment horizontal="center" vertical="center"/>
      <protection/>
    </xf>
    <xf numFmtId="0" fontId="9" fillId="0" borderId="19" xfId="52" applyFont="1" applyBorder="1" applyAlignment="1">
      <alignment horizontal="left" vertical="center" wrapText="1"/>
      <protection/>
    </xf>
    <xf numFmtId="166" fontId="4" fillId="0" borderId="20" xfId="52" applyNumberFormat="1" applyFont="1" applyBorder="1" applyAlignment="1">
      <alignment horizontal="right" vertical="center"/>
      <protection/>
    </xf>
    <xf numFmtId="166" fontId="4" fillId="0" borderId="53" xfId="52" applyNumberFormat="1" applyFont="1" applyBorder="1" applyAlignment="1">
      <alignment horizontal="right" vertical="center"/>
      <protection/>
    </xf>
    <xf numFmtId="166" fontId="4" fillId="0" borderId="19" xfId="52" applyNumberFormat="1" applyFont="1" applyBorder="1" applyAlignment="1">
      <alignment horizontal="right" vertical="center"/>
      <protection/>
    </xf>
    <xf numFmtId="166" fontId="4" fillId="37" borderId="54" xfId="52" applyNumberFormat="1" applyFont="1" applyFill="1" applyBorder="1" applyAlignment="1">
      <alignment horizontal="right" vertical="center"/>
      <protection/>
    </xf>
    <xf numFmtId="166" fontId="4" fillId="37" borderId="55" xfId="52" applyNumberFormat="1" applyFont="1" applyFill="1" applyBorder="1" applyAlignment="1">
      <alignment horizontal="right" vertical="center"/>
      <protection/>
    </xf>
    <xf numFmtId="166" fontId="4" fillId="37" borderId="65" xfId="52" applyNumberFormat="1" applyFont="1" applyFill="1" applyBorder="1" applyAlignment="1">
      <alignment horizontal="right" vertical="center"/>
      <protection/>
    </xf>
    <xf numFmtId="3" fontId="4" fillId="0" borderId="13" xfId="52" applyNumberFormat="1" applyFont="1" applyBorder="1" applyAlignment="1">
      <alignment horizontal="center" vertical="center"/>
      <protection/>
    </xf>
    <xf numFmtId="3" fontId="4" fillId="0" borderId="20" xfId="52" applyNumberFormat="1" applyFont="1" applyBorder="1" applyAlignment="1">
      <alignment horizontal="center" vertical="center"/>
      <protection/>
    </xf>
    <xf numFmtId="3" fontId="4" fillId="0" borderId="48" xfId="52" applyNumberFormat="1" applyFont="1" applyBorder="1" applyAlignment="1">
      <alignment horizontal="center" vertical="center"/>
      <protection/>
    </xf>
    <xf numFmtId="3" fontId="4" fillId="0" borderId="54" xfId="52" applyNumberFormat="1" applyFont="1" applyBorder="1" applyAlignment="1">
      <alignment horizontal="center" vertical="center"/>
      <protection/>
    </xf>
    <xf numFmtId="0" fontId="9" fillId="0" borderId="66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67" xfId="52" applyFont="1" applyBorder="1" applyAlignment="1">
      <alignment horizontal="center" vertical="center"/>
      <protection/>
    </xf>
    <xf numFmtId="0" fontId="9" fillId="0" borderId="68" xfId="52" applyFont="1" applyBorder="1" applyAlignment="1">
      <alignment horizontal="center" vertical="center"/>
      <protection/>
    </xf>
    <xf numFmtId="3" fontId="4" fillId="37" borderId="13" xfId="52" applyNumberFormat="1" applyFont="1" applyFill="1" applyBorder="1" applyAlignment="1">
      <alignment horizontal="center" vertical="center"/>
      <protection/>
    </xf>
    <xf numFmtId="3" fontId="4" fillId="37" borderId="20" xfId="52" applyNumberFormat="1" applyFont="1" applyFill="1" applyBorder="1" applyAlignment="1">
      <alignment horizontal="center" vertical="center"/>
      <protection/>
    </xf>
    <xf numFmtId="166" fontId="9" fillId="0" borderId="69" xfId="52" applyNumberFormat="1" applyFont="1" applyBorder="1" applyAlignment="1">
      <alignment horizontal="right" vertical="center"/>
      <protection/>
    </xf>
    <xf numFmtId="166" fontId="9" fillId="37" borderId="54" xfId="52" applyNumberFormat="1" applyFont="1" applyFill="1" applyBorder="1" applyAlignment="1">
      <alignment horizontal="right" vertical="center"/>
      <protection/>
    </xf>
    <xf numFmtId="166" fontId="9" fillId="37" borderId="55" xfId="52" applyNumberFormat="1" applyFont="1" applyFill="1" applyBorder="1" applyAlignment="1">
      <alignment horizontal="right" vertical="center"/>
      <protection/>
    </xf>
    <xf numFmtId="166" fontId="9" fillId="37" borderId="70" xfId="52" applyNumberFormat="1" applyFont="1" applyFill="1" applyBorder="1" applyAlignment="1">
      <alignment horizontal="right" vertical="center"/>
      <protection/>
    </xf>
    <xf numFmtId="0" fontId="9" fillId="0" borderId="69" xfId="52" applyFont="1" applyBorder="1" applyAlignment="1">
      <alignment horizontal="left" vertical="center" wrapText="1"/>
      <protection/>
    </xf>
    <xf numFmtId="0" fontId="9" fillId="0" borderId="69" xfId="52" applyFont="1" applyBorder="1" applyAlignment="1">
      <alignment horizontal="center" vertical="center"/>
      <protection/>
    </xf>
    <xf numFmtId="166" fontId="9" fillId="0" borderId="48" xfId="52" applyNumberFormat="1" applyFont="1" applyBorder="1" applyAlignment="1">
      <alignment horizontal="right" vertical="center"/>
      <protection/>
    </xf>
    <xf numFmtId="0" fontId="12" fillId="0" borderId="71" xfId="52" applyFont="1" applyBorder="1" applyAlignment="1">
      <alignment horizontal="center" vertical="center"/>
      <protection/>
    </xf>
    <xf numFmtId="0" fontId="12" fillId="0" borderId="72" xfId="52" applyFont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166" fontId="9" fillId="37" borderId="13" xfId="52" applyNumberFormat="1" applyFont="1" applyFill="1" applyBorder="1" applyAlignment="1">
      <alignment horizontal="right" vertical="center"/>
      <protection/>
    </xf>
    <xf numFmtId="166" fontId="9" fillId="37" borderId="20" xfId="52" applyNumberFormat="1" applyFont="1" applyFill="1" applyBorder="1" applyAlignment="1">
      <alignment horizontal="right" vertical="center"/>
      <protection/>
    </xf>
    <xf numFmtId="166" fontId="4" fillId="0" borderId="54" xfId="52" applyNumberFormat="1" applyFont="1" applyBorder="1" applyAlignment="1">
      <alignment horizontal="right" vertical="center"/>
      <protection/>
    </xf>
    <xf numFmtId="0" fontId="3" fillId="33" borderId="73" xfId="52" applyFont="1" applyFill="1" applyBorder="1" applyAlignment="1">
      <alignment horizontal="center"/>
      <protection/>
    </xf>
    <xf numFmtId="0" fontId="3" fillId="33" borderId="45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8"/>
  <sheetViews>
    <sheetView tabSelected="1" zoomScalePageLayoutView="0" workbookViewId="0" topLeftCell="A1">
      <selection activeCell="E91" sqref="E91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8.5" customHeight="1">
      <c r="A2" s="116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3.75" customHeight="1" thickBot="1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thickBot="1">
      <c r="A4" s="117" t="s">
        <v>2</v>
      </c>
      <c r="B4" s="119" t="s">
        <v>5</v>
      </c>
      <c r="C4" s="121" t="s">
        <v>6</v>
      </c>
      <c r="D4" s="121" t="s">
        <v>7</v>
      </c>
      <c r="E4" s="123" t="s">
        <v>8</v>
      </c>
      <c r="F4" s="125" t="s">
        <v>1</v>
      </c>
      <c r="G4" s="125"/>
      <c r="H4" s="126" t="s">
        <v>9</v>
      </c>
      <c r="I4" s="126"/>
      <c r="J4" s="126"/>
      <c r="K4" s="126"/>
      <c r="L4" s="126"/>
      <c r="M4" s="126"/>
      <c r="N4" s="126"/>
      <c r="O4" s="126"/>
      <c r="P4" s="127"/>
    </row>
    <row r="5" spans="1:16" ht="12.75" customHeight="1" thickBot="1">
      <c r="A5" s="118"/>
      <c r="B5" s="120"/>
      <c r="C5" s="122"/>
      <c r="D5" s="122"/>
      <c r="E5" s="124"/>
      <c r="F5" s="140" t="s">
        <v>10</v>
      </c>
      <c r="G5" s="140" t="s">
        <v>11</v>
      </c>
      <c r="H5" s="129" t="s">
        <v>76</v>
      </c>
      <c r="I5" s="129"/>
      <c r="J5" s="129"/>
      <c r="K5" s="129"/>
      <c r="L5" s="129"/>
      <c r="M5" s="129"/>
      <c r="N5" s="129"/>
      <c r="O5" s="129"/>
      <c r="P5" s="130"/>
    </row>
    <row r="6" spans="1:16" ht="12.75" customHeight="1" thickBot="1">
      <c r="A6" s="118"/>
      <c r="B6" s="120"/>
      <c r="C6" s="122"/>
      <c r="D6" s="122"/>
      <c r="E6" s="124"/>
      <c r="F6" s="124"/>
      <c r="G6" s="124"/>
      <c r="H6" s="128" t="s">
        <v>12</v>
      </c>
      <c r="I6" s="129" t="s">
        <v>0</v>
      </c>
      <c r="J6" s="129"/>
      <c r="K6" s="129"/>
      <c r="L6" s="129"/>
      <c r="M6" s="129"/>
      <c r="N6" s="129"/>
      <c r="O6" s="129"/>
      <c r="P6" s="130"/>
    </row>
    <row r="7" spans="1:16" ht="13.5" thickBot="1">
      <c r="A7" s="118"/>
      <c r="B7" s="120"/>
      <c r="C7" s="122"/>
      <c r="D7" s="122"/>
      <c r="E7" s="124"/>
      <c r="F7" s="124"/>
      <c r="G7" s="124"/>
      <c r="H7" s="128"/>
      <c r="I7" s="131" t="s">
        <v>13</v>
      </c>
      <c r="J7" s="131"/>
      <c r="K7" s="131"/>
      <c r="L7" s="131"/>
      <c r="M7" s="129" t="s">
        <v>14</v>
      </c>
      <c r="N7" s="129"/>
      <c r="O7" s="129"/>
      <c r="P7" s="130"/>
    </row>
    <row r="8" spans="1:16" ht="12.75" customHeight="1" thickBot="1">
      <c r="A8" s="118"/>
      <c r="B8" s="120"/>
      <c r="C8" s="122"/>
      <c r="D8" s="122"/>
      <c r="E8" s="124"/>
      <c r="F8" s="124"/>
      <c r="G8" s="124"/>
      <c r="H8" s="128"/>
      <c r="I8" s="128" t="s">
        <v>15</v>
      </c>
      <c r="J8" s="131" t="s">
        <v>16</v>
      </c>
      <c r="K8" s="131"/>
      <c r="L8" s="131"/>
      <c r="M8" s="128" t="s">
        <v>17</v>
      </c>
      <c r="N8" s="132"/>
      <c r="O8" s="132"/>
      <c r="P8" s="133"/>
    </row>
    <row r="9" spans="1:16" ht="15" customHeight="1">
      <c r="A9" s="118"/>
      <c r="B9" s="120"/>
      <c r="C9" s="122"/>
      <c r="D9" s="122"/>
      <c r="E9" s="124"/>
      <c r="F9" s="124"/>
      <c r="G9" s="124"/>
      <c r="H9" s="128"/>
      <c r="I9" s="128"/>
      <c r="J9" s="3" t="s">
        <v>18</v>
      </c>
      <c r="K9" s="3" t="s">
        <v>19</v>
      </c>
      <c r="L9" s="3" t="s">
        <v>20</v>
      </c>
      <c r="M9" s="128"/>
      <c r="N9" s="3" t="s">
        <v>18</v>
      </c>
      <c r="O9" s="3" t="s">
        <v>19</v>
      </c>
      <c r="P9" s="23" t="s">
        <v>21</v>
      </c>
    </row>
    <row r="10" spans="1:16" ht="7.5" customHeight="1" thickBot="1">
      <c r="A10" s="24">
        <v>1</v>
      </c>
      <c r="B10" s="4">
        <v>2</v>
      </c>
      <c r="C10" s="4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25">
        <v>16</v>
      </c>
    </row>
    <row r="11" spans="1:16" ht="18" customHeight="1" thickBot="1">
      <c r="A11" s="134">
        <v>1</v>
      </c>
      <c r="B11" s="58" t="s">
        <v>22</v>
      </c>
      <c r="C11" s="137" t="s">
        <v>4</v>
      </c>
      <c r="D11" s="137"/>
      <c r="E11" s="33">
        <f aca="true" t="shared" si="0" ref="E11:P11">SUM(E12:E15)</f>
        <v>327406</v>
      </c>
      <c r="F11" s="33">
        <f t="shared" si="0"/>
        <v>0</v>
      </c>
      <c r="G11" s="33">
        <f t="shared" si="0"/>
        <v>327406</v>
      </c>
      <c r="H11" s="33">
        <f t="shared" si="0"/>
        <v>327406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327406</v>
      </c>
      <c r="N11" s="33">
        <f t="shared" si="0"/>
        <v>0</v>
      </c>
      <c r="O11" s="33">
        <f t="shared" si="0"/>
        <v>0</v>
      </c>
      <c r="P11" s="34">
        <f t="shared" si="0"/>
        <v>327406</v>
      </c>
    </row>
    <row r="12" spans="1:16" ht="12.75" customHeight="1" thickBot="1">
      <c r="A12" s="135"/>
      <c r="B12" s="6" t="s">
        <v>72</v>
      </c>
      <c r="C12" s="138" t="s">
        <v>4</v>
      </c>
      <c r="D12" s="138"/>
      <c r="E12" s="11">
        <f>G12+F12</f>
        <v>327406</v>
      </c>
      <c r="F12" s="11">
        <f>I12</f>
        <v>0</v>
      </c>
      <c r="G12" s="11">
        <f>M12</f>
        <v>327406</v>
      </c>
      <c r="H12" s="11">
        <f>I12+M12</f>
        <v>327406</v>
      </c>
      <c r="I12" s="11">
        <f>L12</f>
        <v>0</v>
      </c>
      <c r="J12" s="11">
        <f aca="true" t="shared" si="1" ref="J12:K15">J66</f>
        <v>0</v>
      </c>
      <c r="K12" s="11">
        <f t="shared" si="1"/>
        <v>0</v>
      </c>
      <c r="L12" s="11">
        <f>L20+L29+L38+L47+L56+L65</f>
        <v>0</v>
      </c>
      <c r="M12" s="11">
        <f>P12</f>
        <v>327406</v>
      </c>
      <c r="N12" s="11">
        <f aca="true" t="shared" si="2" ref="N12:O15">N66</f>
        <v>0</v>
      </c>
      <c r="O12" s="11">
        <f t="shared" si="2"/>
        <v>0</v>
      </c>
      <c r="P12" s="35">
        <f>P20+P29+P38+P47+P56+P65</f>
        <v>327406</v>
      </c>
    </row>
    <row r="13" spans="1:16" ht="10.5" customHeight="1" thickBot="1">
      <c r="A13" s="135"/>
      <c r="B13" s="6" t="s">
        <v>66</v>
      </c>
      <c r="C13" s="138" t="s">
        <v>4</v>
      </c>
      <c r="D13" s="138"/>
      <c r="E13" s="11">
        <f>G13+F13</f>
        <v>0</v>
      </c>
      <c r="F13" s="11">
        <f>I13</f>
        <v>0</v>
      </c>
      <c r="G13" s="11">
        <f>M13</f>
        <v>0</v>
      </c>
      <c r="H13" s="11">
        <f>I13+M13</f>
        <v>0</v>
      </c>
      <c r="I13" s="11">
        <f>L13</f>
        <v>0</v>
      </c>
      <c r="J13" s="11">
        <f t="shared" si="1"/>
        <v>0</v>
      </c>
      <c r="K13" s="11">
        <f t="shared" si="1"/>
        <v>0</v>
      </c>
      <c r="L13" s="11">
        <f>F22+F31+F40+F49+F58+F67</f>
        <v>0</v>
      </c>
      <c r="M13" s="11">
        <f>P13</f>
        <v>0</v>
      </c>
      <c r="N13" s="11">
        <f t="shared" si="2"/>
        <v>0</v>
      </c>
      <c r="O13" s="11">
        <f t="shared" si="2"/>
        <v>0</v>
      </c>
      <c r="P13" s="35">
        <f>G22+G31+G40+G49+G58+G67</f>
        <v>0</v>
      </c>
    </row>
    <row r="14" spans="1:16" ht="10.5" customHeight="1" thickBot="1">
      <c r="A14" s="135"/>
      <c r="B14" s="6" t="s">
        <v>73</v>
      </c>
      <c r="C14" s="138" t="s">
        <v>4</v>
      </c>
      <c r="D14" s="138"/>
      <c r="E14" s="11">
        <f>G14+F14</f>
        <v>0</v>
      </c>
      <c r="F14" s="11">
        <f>I14</f>
        <v>0</v>
      </c>
      <c r="G14" s="11">
        <f>M14</f>
        <v>0</v>
      </c>
      <c r="H14" s="11">
        <f>I14+M14</f>
        <v>0</v>
      </c>
      <c r="I14" s="11">
        <f>L14</f>
        <v>0</v>
      </c>
      <c r="J14" s="11">
        <f t="shared" si="1"/>
        <v>0</v>
      </c>
      <c r="K14" s="11">
        <f t="shared" si="1"/>
        <v>0</v>
      </c>
      <c r="L14" s="11">
        <f>L68</f>
        <v>0</v>
      </c>
      <c r="M14" s="11">
        <f>P14</f>
        <v>0</v>
      </c>
      <c r="N14" s="11">
        <f t="shared" si="2"/>
        <v>0</v>
      </c>
      <c r="O14" s="11">
        <f t="shared" si="2"/>
        <v>0</v>
      </c>
      <c r="P14" s="35">
        <f>G23+G32+G41+G68</f>
        <v>0</v>
      </c>
    </row>
    <row r="15" spans="1:16" ht="10.5" customHeight="1" thickBot="1">
      <c r="A15" s="136"/>
      <c r="B15" s="26" t="s">
        <v>74</v>
      </c>
      <c r="C15" s="139" t="s">
        <v>4</v>
      </c>
      <c r="D15" s="139"/>
      <c r="E15" s="36">
        <f>G15+F15</f>
        <v>0</v>
      </c>
      <c r="F15" s="36">
        <f>I15</f>
        <v>0</v>
      </c>
      <c r="G15" s="36">
        <f>G69</f>
        <v>0</v>
      </c>
      <c r="H15" s="36">
        <f>H69</f>
        <v>0</v>
      </c>
      <c r="I15" s="36">
        <f>L15</f>
        <v>0</v>
      </c>
      <c r="J15" s="36">
        <f t="shared" si="1"/>
        <v>0</v>
      </c>
      <c r="K15" s="36">
        <f t="shared" si="1"/>
        <v>0</v>
      </c>
      <c r="L15" s="36">
        <f>L69</f>
        <v>0</v>
      </c>
      <c r="M15" s="36">
        <f>M69</f>
        <v>0</v>
      </c>
      <c r="N15" s="36">
        <f t="shared" si="2"/>
        <v>0</v>
      </c>
      <c r="O15" s="36">
        <f t="shared" si="2"/>
        <v>0</v>
      </c>
      <c r="P15" s="37">
        <f>P69</f>
        <v>0</v>
      </c>
    </row>
    <row r="16" spans="1:16" ht="12.75" customHeight="1">
      <c r="A16" s="100" t="s">
        <v>41</v>
      </c>
      <c r="B16" s="70" t="s">
        <v>24</v>
      </c>
      <c r="C16" s="66" t="s">
        <v>25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1.25" customHeight="1">
      <c r="A17" s="109"/>
      <c r="B17" s="48" t="s">
        <v>26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1"/>
    </row>
    <row r="18" spans="1:16" ht="11.25" customHeight="1">
      <c r="A18" s="109"/>
      <c r="B18" s="48" t="s">
        <v>27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1"/>
    </row>
    <row r="19" spans="1:16" ht="12.75" customHeight="1">
      <c r="A19" s="109"/>
      <c r="B19" s="48" t="s">
        <v>28</v>
      </c>
      <c r="C19" s="55" t="s">
        <v>71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62"/>
    </row>
    <row r="20" spans="1:16" ht="12.75" customHeight="1">
      <c r="A20" s="109"/>
      <c r="B20" s="8" t="s">
        <v>29</v>
      </c>
      <c r="C20" s="22"/>
      <c r="D20" s="22"/>
      <c r="E20" s="73">
        <f>SUM(E21:E24)</f>
        <v>4486</v>
      </c>
      <c r="F20" s="73">
        <f>SUM(F21:F24)</f>
        <v>0</v>
      </c>
      <c r="G20" s="73">
        <f>SUM(G21:G24)</f>
        <v>4486</v>
      </c>
      <c r="H20" s="73">
        <f>I20+M20</f>
        <v>4486</v>
      </c>
      <c r="I20" s="73">
        <f aca="true" t="shared" si="3" ref="I20:P20">SUM(I21:I24)</f>
        <v>0</v>
      </c>
      <c r="J20" s="73">
        <f t="shared" si="3"/>
        <v>0</v>
      </c>
      <c r="K20" s="73">
        <f t="shared" si="3"/>
        <v>0</v>
      </c>
      <c r="L20" s="73">
        <f t="shared" si="3"/>
        <v>0</v>
      </c>
      <c r="M20" s="73">
        <f t="shared" si="3"/>
        <v>4486</v>
      </c>
      <c r="N20" s="73">
        <f t="shared" si="3"/>
        <v>0</v>
      </c>
      <c r="O20" s="73">
        <f t="shared" si="3"/>
        <v>0</v>
      </c>
      <c r="P20" s="74">
        <f t="shared" si="3"/>
        <v>4486</v>
      </c>
    </row>
    <row r="21" spans="1:16" ht="13.5" customHeight="1">
      <c r="A21" s="109"/>
      <c r="B21" s="7" t="s">
        <v>72</v>
      </c>
      <c r="C21" s="110"/>
      <c r="D21" s="112" t="s">
        <v>30</v>
      </c>
      <c r="E21" s="75">
        <f>F21+G21</f>
        <v>4486</v>
      </c>
      <c r="F21" s="75">
        <f>L21</f>
        <v>0</v>
      </c>
      <c r="G21" s="75">
        <f>P21</f>
        <v>4486</v>
      </c>
      <c r="H21" s="144"/>
      <c r="I21" s="144">
        <f>J21+K21+L21</f>
        <v>0</v>
      </c>
      <c r="J21" s="144"/>
      <c r="K21" s="144"/>
      <c r="L21" s="144">
        <v>0</v>
      </c>
      <c r="M21" s="144">
        <f>N21+O21+P21</f>
        <v>4486</v>
      </c>
      <c r="N21" s="144"/>
      <c r="O21" s="144"/>
      <c r="P21" s="147">
        <v>4486</v>
      </c>
    </row>
    <row r="22" spans="1:16" ht="9" customHeight="1">
      <c r="A22" s="109"/>
      <c r="B22" s="7" t="s">
        <v>66</v>
      </c>
      <c r="C22" s="111"/>
      <c r="D22" s="113"/>
      <c r="E22" s="75">
        <f>F22+G22</f>
        <v>0</v>
      </c>
      <c r="F22" s="75">
        <v>0</v>
      </c>
      <c r="G22" s="75">
        <v>0</v>
      </c>
      <c r="H22" s="145"/>
      <c r="I22" s="145"/>
      <c r="J22" s="145"/>
      <c r="K22" s="145"/>
      <c r="L22" s="145"/>
      <c r="M22" s="145"/>
      <c r="N22" s="145"/>
      <c r="O22" s="145"/>
      <c r="P22" s="148"/>
    </row>
    <row r="23" spans="1:16" ht="9" customHeight="1">
      <c r="A23" s="109"/>
      <c r="B23" s="7" t="s">
        <v>73</v>
      </c>
      <c r="C23" s="111"/>
      <c r="D23" s="113"/>
      <c r="E23" s="75">
        <f>F23+G23</f>
        <v>0</v>
      </c>
      <c r="F23" s="75">
        <v>0</v>
      </c>
      <c r="G23" s="75">
        <v>0</v>
      </c>
      <c r="H23" s="145"/>
      <c r="I23" s="145"/>
      <c r="J23" s="145"/>
      <c r="K23" s="145"/>
      <c r="L23" s="145"/>
      <c r="M23" s="145"/>
      <c r="N23" s="145"/>
      <c r="O23" s="145"/>
      <c r="P23" s="148"/>
    </row>
    <row r="24" spans="1:16" ht="9" customHeight="1" thickBot="1">
      <c r="A24" s="141"/>
      <c r="B24" s="7" t="s">
        <v>74</v>
      </c>
      <c r="C24" s="142"/>
      <c r="D24" s="143"/>
      <c r="E24" s="76">
        <f>F24+G24</f>
        <v>0</v>
      </c>
      <c r="F24" s="76">
        <v>0</v>
      </c>
      <c r="G24" s="76">
        <v>0</v>
      </c>
      <c r="H24" s="146"/>
      <c r="I24" s="146"/>
      <c r="J24" s="146"/>
      <c r="K24" s="146"/>
      <c r="L24" s="146"/>
      <c r="M24" s="146"/>
      <c r="N24" s="146"/>
      <c r="O24" s="146"/>
      <c r="P24" s="149"/>
    </row>
    <row r="25" spans="1:16" ht="12.75">
      <c r="A25" s="154" t="s">
        <v>23</v>
      </c>
      <c r="B25" s="57" t="s">
        <v>24</v>
      </c>
      <c r="C25" s="66" t="s">
        <v>25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63"/>
    </row>
    <row r="26" spans="1:16" ht="8.25" customHeight="1">
      <c r="A26" s="109"/>
      <c r="B26" s="48" t="s">
        <v>26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63"/>
    </row>
    <row r="27" spans="1:16" ht="8.25" customHeight="1">
      <c r="A27" s="109"/>
      <c r="B27" s="48" t="s">
        <v>27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63"/>
    </row>
    <row r="28" spans="1:16" ht="12.75">
      <c r="A28" s="109"/>
      <c r="B28" s="48" t="s">
        <v>28</v>
      </c>
      <c r="C28" s="55" t="s">
        <v>70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64"/>
    </row>
    <row r="29" spans="1:16" ht="12.75">
      <c r="A29" s="109"/>
      <c r="B29" s="8" t="s">
        <v>29</v>
      </c>
      <c r="C29" s="22"/>
      <c r="D29" s="22"/>
      <c r="E29" s="77">
        <f>SUM(E30:E33)</f>
        <v>182682</v>
      </c>
      <c r="F29" s="77">
        <f>SUM(F30:F33)</f>
        <v>0</v>
      </c>
      <c r="G29" s="78">
        <f>SUM(G30:G33)</f>
        <v>182682</v>
      </c>
      <c r="H29" s="78">
        <f>I29+M29</f>
        <v>182682</v>
      </c>
      <c r="I29" s="78">
        <f aca="true" t="shared" si="4" ref="I29:P29">SUM(I30:I33)</f>
        <v>0</v>
      </c>
      <c r="J29" s="78">
        <f t="shared" si="4"/>
        <v>0</v>
      </c>
      <c r="K29" s="78">
        <f t="shared" si="4"/>
        <v>0</v>
      </c>
      <c r="L29" s="78">
        <f t="shared" si="4"/>
        <v>0</v>
      </c>
      <c r="M29" s="78">
        <f t="shared" si="4"/>
        <v>182682</v>
      </c>
      <c r="N29" s="78">
        <f t="shared" si="4"/>
        <v>0</v>
      </c>
      <c r="O29" s="78">
        <f t="shared" si="4"/>
        <v>0</v>
      </c>
      <c r="P29" s="79">
        <f t="shared" si="4"/>
        <v>182682</v>
      </c>
    </row>
    <row r="30" spans="1:16" ht="12.75" customHeight="1">
      <c r="A30" s="109"/>
      <c r="B30" s="7" t="s">
        <v>72</v>
      </c>
      <c r="C30" s="155"/>
      <c r="D30" s="103" t="s">
        <v>30</v>
      </c>
      <c r="E30" s="80">
        <f>F30+G30</f>
        <v>182682</v>
      </c>
      <c r="F30" s="80">
        <f>L30</f>
        <v>0</v>
      </c>
      <c r="G30" s="81">
        <f>P30</f>
        <v>182682</v>
      </c>
      <c r="H30" s="150"/>
      <c r="I30" s="150">
        <f>J30+K30+L30</f>
        <v>0</v>
      </c>
      <c r="J30" s="150"/>
      <c r="K30" s="150"/>
      <c r="L30" s="158">
        <v>0</v>
      </c>
      <c r="M30" s="150">
        <f>N30+O30+P30</f>
        <v>182682</v>
      </c>
      <c r="N30" s="150"/>
      <c r="O30" s="150"/>
      <c r="P30" s="152">
        <v>182682</v>
      </c>
    </row>
    <row r="31" spans="1:16" ht="9.75" customHeight="1">
      <c r="A31" s="109"/>
      <c r="B31" s="7" t="s">
        <v>66</v>
      </c>
      <c r="C31" s="155"/>
      <c r="D31" s="103"/>
      <c r="E31" s="80">
        <f>F31+G31</f>
        <v>0</v>
      </c>
      <c r="F31" s="80">
        <v>0</v>
      </c>
      <c r="G31" s="81">
        <v>0</v>
      </c>
      <c r="H31" s="150"/>
      <c r="I31" s="150"/>
      <c r="J31" s="150"/>
      <c r="K31" s="150"/>
      <c r="L31" s="158"/>
      <c r="M31" s="150"/>
      <c r="N31" s="150"/>
      <c r="O31" s="150"/>
      <c r="P31" s="152"/>
    </row>
    <row r="32" spans="1:16" ht="9.75" customHeight="1">
      <c r="A32" s="109"/>
      <c r="B32" s="7" t="s">
        <v>73</v>
      </c>
      <c r="C32" s="155"/>
      <c r="D32" s="103"/>
      <c r="E32" s="81">
        <f>F32+G32</f>
        <v>0</v>
      </c>
      <c r="F32" s="81">
        <f>L32</f>
        <v>0</v>
      </c>
      <c r="G32" s="81">
        <v>0</v>
      </c>
      <c r="H32" s="150"/>
      <c r="I32" s="150"/>
      <c r="J32" s="150"/>
      <c r="K32" s="150"/>
      <c r="L32" s="158"/>
      <c r="M32" s="150"/>
      <c r="N32" s="150"/>
      <c r="O32" s="150"/>
      <c r="P32" s="152"/>
    </row>
    <row r="33" spans="1:16" ht="9.75" customHeight="1">
      <c r="A33" s="109"/>
      <c r="B33" s="7" t="s">
        <v>74</v>
      </c>
      <c r="C33" s="110"/>
      <c r="D33" s="112"/>
      <c r="E33" s="82">
        <f>F33+G33</f>
        <v>0</v>
      </c>
      <c r="F33" s="82">
        <f>L33</f>
        <v>0</v>
      </c>
      <c r="G33" s="82">
        <v>0</v>
      </c>
      <c r="H33" s="151"/>
      <c r="I33" s="151"/>
      <c r="J33" s="151"/>
      <c r="K33" s="151"/>
      <c r="L33" s="159"/>
      <c r="M33" s="151"/>
      <c r="N33" s="151"/>
      <c r="O33" s="151"/>
      <c r="P33" s="153"/>
    </row>
    <row r="34" spans="1:16" ht="12.75">
      <c r="A34" s="109" t="s">
        <v>42</v>
      </c>
      <c r="B34" s="48" t="s">
        <v>24</v>
      </c>
      <c r="C34" s="53" t="s">
        <v>25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60"/>
    </row>
    <row r="35" spans="1:16" ht="9.75" customHeight="1">
      <c r="A35" s="109"/>
      <c r="B35" s="48" t="s">
        <v>26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61"/>
    </row>
    <row r="36" spans="1:16" ht="9.75" customHeight="1">
      <c r="A36" s="109"/>
      <c r="B36" s="48" t="s">
        <v>27</v>
      </c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61"/>
    </row>
    <row r="37" spans="1:16" ht="12.75">
      <c r="A37" s="109"/>
      <c r="B37" s="48" t="s">
        <v>28</v>
      </c>
      <c r="C37" s="55" t="s">
        <v>69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62"/>
    </row>
    <row r="38" spans="1:16" ht="12.75">
      <c r="A38" s="109"/>
      <c r="B38" s="8" t="s">
        <v>29</v>
      </c>
      <c r="C38" s="22"/>
      <c r="D38" s="22"/>
      <c r="E38" s="40">
        <f>SUM(E39:E42)</f>
        <v>140238</v>
      </c>
      <c r="F38" s="40">
        <f>SUM(F39:F42)</f>
        <v>0</v>
      </c>
      <c r="G38" s="40">
        <f>SUM(G39:G42)</f>
        <v>140238</v>
      </c>
      <c r="H38" s="40">
        <f>I38+M38</f>
        <v>140238</v>
      </c>
      <c r="I38" s="40">
        <f aca="true" t="shared" si="5" ref="I38:P38">SUM(I39:I42)</f>
        <v>0</v>
      </c>
      <c r="J38" s="40">
        <f t="shared" si="5"/>
        <v>0</v>
      </c>
      <c r="K38" s="40">
        <f t="shared" si="5"/>
        <v>0</v>
      </c>
      <c r="L38" s="40">
        <f t="shared" si="5"/>
        <v>0</v>
      </c>
      <c r="M38" s="40">
        <f t="shared" si="5"/>
        <v>140238</v>
      </c>
      <c r="N38" s="40">
        <f t="shared" si="5"/>
        <v>0</v>
      </c>
      <c r="O38" s="40">
        <f t="shared" si="5"/>
        <v>0</v>
      </c>
      <c r="P38" s="41">
        <f t="shared" si="5"/>
        <v>140238</v>
      </c>
    </row>
    <row r="39" spans="1:16" ht="13.5" customHeight="1">
      <c r="A39" s="109"/>
      <c r="B39" s="7" t="s">
        <v>72</v>
      </c>
      <c r="C39" s="110"/>
      <c r="D39" s="112" t="s">
        <v>30</v>
      </c>
      <c r="E39" s="10">
        <f>F39+G39</f>
        <v>140238</v>
      </c>
      <c r="F39" s="9">
        <f>L39</f>
        <v>0</v>
      </c>
      <c r="G39" s="9">
        <f>P39</f>
        <v>140238</v>
      </c>
      <c r="H39" s="105"/>
      <c r="I39" s="105">
        <f>J39+K39+L39</f>
        <v>0</v>
      </c>
      <c r="J39" s="105"/>
      <c r="K39" s="105"/>
      <c r="L39" s="105">
        <v>0</v>
      </c>
      <c r="M39" s="105">
        <f>N39+O39+P39</f>
        <v>140238</v>
      </c>
      <c r="N39" s="105"/>
      <c r="O39" s="105"/>
      <c r="P39" s="161">
        <v>140238</v>
      </c>
    </row>
    <row r="40" spans="1:16" ht="9.75" customHeight="1">
      <c r="A40" s="109"/>
      <c r="B40" s="7" t="s">
        <v>66</v>
      </c>
      <c r="C40" s="111"/>
      <c r="D40" s="113"/>
      <c r="E40" s="10">
        <f>F40+G40</f>
        <v>0</v>
      </c>
      <c r="F40" s="9">
        <v>0</v>
      </c>
      <c r="G40" s="9">
        <v>0</v>
      </c>
      <c r="H40" s="106"/>
      <c r="I40" s="106"/>
      <c r="J40" s="106"/>
      <c r="K40" s="106"/>
      <c r="L40" s="106"/>
      <c r="M40" s="106"/>
      <c r="N40" s="106"/>
      <c r="O40" s="106"/>
      <c r="P40" s="162"/>
    </row>
    <row r="41" spans="1:16" ht="9.75" customHeight="1">
      <c r="A41" s="109"/>
      <c r="B41" s="7" t="s">
        <v>73</v>
      </c>
      <c r="C41" s="111"/>
      <c r="D41" s="113"/>
      <c r="E41" s="10">
        <f>F41+G41</f>
        <v>0</v>
      </c>
      <c r="F41" s="9">
        <v>0</v>
      </c>
      <c r="G41" s="9">
        <v>0</v>
      </c>
      <c r="H41" s="106"/>
      <c r="I41" s="106"/>
      <c r="J41" s="106"/>
      <c r="K41" s="106"/>
      <c r="L41" s="106"/>
      <c r="M41" s="106"/>
      <c r="N41" s="106"/>
      <c r="O41" s="106"/>
      <c r="P41" s="162"/>
    </row>
    <row r="42" spans="1:16" ht="9.75" customHeight="1" thickBot="1">
      <c r="A42" s="109"/>
      <c r="B42" s="7" t="s">
        <v>74</v>
      </c>
      <c r="C42" s="165"/>
      <c r="D42" s="164"/>
      <c r="E42" s="30">
        <f>F42+G42</f>
        <v>0</v>
      </c>
      <c r="F42" s="31">
        <v>0</v>
      </c>
      <c r="G42" s="31">
        <v>0</v>
      </c>
      <c r="H42" s="160"/>
      <c r="I42" s="160"/>
      <c r="J42" s="160"/>
      <c r="K42" s="160"/>
      <c r="L42" s="160"/>
      <c r="M42" s="160"/>
      <c r="N42" s="160"/>
      <c r="O42" s="160"/>
      <c r="P42" s="163"/>
    </row>
    <row r="43" spans="1:16" ht="13.5" customHeight="1" hidden="1">
      <c r="A43" s="156" t="s">
        <v>43</v>
      </c>
      <c r="B43" s="48" t="s">
        <v>24</v>
      </c>
      <c r="C43" s="49" t="s">
        <v>31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9"/>
    </row>
    <row r="44" spans="1:16" ht="11.25" customHeight="1" hidden="1">
      <c r="A44" s="157"/>
      <c r="B44" s="48" t="s">
        <v>26</v>
      </c>
      <c r="C44" s="51" t="s">
        <v>38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8"/>
    </row>
    <row r="45" spans="1:16" ht="11.25" customHeight="1" hidden="1">
      <c r="A45" s="157"/>
      <c r="B45" s="48" t="s">
        <v>27</v>
      </c>
      <c r="C45" s="51" t="s">
        <v>52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8"/>
    </row>
    <row r="46" spans="1:16" ht="13.5" customHeight="1" hidden="1">
      <c r="A46" s="157"/>
      <c r="B46" s="48" t="s">
        <v>28</v>
      </c>
      <c r="C46" s="52" t="s">
        <v>53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 ht="13.5" customHeight="1" hidden="1">
      <c r="A47" s="157"/>
      <c r="B47" s="8" t="s">
        <v>29</v>
      </c>
      <c r="C47" s="22"/>
      <c r="D47" s="22"/>
      <c r="E47" s="40">
        <f>SUM(E48:E51)</f>
        <v>0</v>
      </c>
      <c r="F47" s="40">
        <f>SUM(F48:F51)</f>
        <v>0</v>
      </c>
      <c r="G47" s="40">
        <f>SUM(G48:G51)</f>
        <v>0</v>
      </c>
      <c r="H47" s="40">
        <f>I47+M47</f>
        <v>0</v>
      </c>
      <c r="I47" s="40">
        <f aca="true" t="shared" si="6" ref="I47:P47">SUM(I48:I51)</f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6"/>
        <v>0</v>
      </c>
      <c r="N47" s="40">
        <f t="shared" si="6"/>
        <v>0</v>
      </c>
      <c r="O47" s="40">
        <f t="shared" si="6"/>
        <v>0</v>
      </c>
      <c r="P47" s="41">
        <f t="shared" si="6"/>
        <v>0</v>
      </c>
    </row>
    <row r="48" spans="1:16" ht="13.5" customHeight="1" hidden="1">
      <c r="A48" s="157"/>
      <c r="B48" s="7" t="s">
        <v>54</v>
      </c>
      <c r="C48" s="155"/>
      <c r="D48" s="103" t="s">
        <v>30</v>
      </c>
      <c r="E48" s="10">
        <f>F48+G48</f>
        <v>0</v>
      </c>
      <c r="F48" s="9">
        <f>L48</f>
        <v>0</v>
      </c>
      <c r="G48" s="9">
        <f>P48</f>
        <v>0</v>
      </c>
      <c r="H48" s="114"/>
      <c r="I48" s="114">
        <f>J48+K48+L48</f>
        <v>0</v>
      </c>
      <c r="J48" s="114"/>
      <c r="K48" s="114"/>
      <c r="L48" s="170">
        <v>0</v>
      </c>
      <c r="M48" s="114">
        <f>N48+O48+P48</f>
        <v>0</v>
      </c>
      <c r="N48" s="114"/>
      <c r="O48" s="114"/>
      <c r="P48" s="166">
        <v>0</v>
      </c>
    </row>
    <row r="49" spans="1:16" ht="9" customHeight="1" hidden="1">
      <c r="A49" s="157"/>
      <c r="B49" s="7" t="s">
        <v>48</v>
      </c>
      <c r="C49" s="155"/>
      <c r="D49" s="103"/>
      <c r="E49" s="10">
        <f>F49+G49</f>
        <v>0</v>
      </c>
      <c r="F49" s="9"/>
      <c r="G49" s="9"/>
      <c r="H49" s="114"/>
      <c r="I49" s="114"/>
      <c r="J49" s="114"/>
      <c r="K49" s="114"/>
      <c r="L49" s="170"/>
      <c r="M49" s="114"/>
      <c r="N49" s="114"/>
      <c r="O49" s="114"/>
      <c r="P49" s="166"/>
    </row>
    <row r="50" spans="1:16" ht="9" customHeight="1" hidden="1">
      <c r="A50" s="157"/>
      <c r="B50" s="7" t="s">
        <v>55</v>
      </c>
      <c r="C50" s="155"/>
      <c r="D50" s="103"/>
      <c r="E50" s="10">
        <f>F50+G50</f>
        <v>0</v>
      </c>
      <c r="F50" s="9">
        <f>L50</f>
        <v>0</v>
      </c>
      <c r="G50" s="9">
        <v>0</v>
      </c>
      <c r="H50" s="114"/>
      <c r="I50" s="114"/>
      <c r="J50" s="114"/>
      <c r="K50" s="114"/>
      <c r="L50" s="170"/>
      <c r="M50" s="114"/>
      <c r="N50" s="114"/>
      <c r="O50" s="114"/>
      <c r="P50" s="166"/>
    </row>
    <row r="51" spans="1:16" ht="9" customHeight="1" hidden="1">
      <c r="A51" s="154"/>
      <c r="B51" s="7" t="s">
        <v>56</v>
      </c>
      <c r="C51" s="110"/>
      <c r="D51" s="112"/>
      <c r="E51" s="30">
        <f>F51+G51</f>
        <v>0</v>
      </c>
      <c r="F51" s="31">
        <f>L51</f>
        <v>0</v>
      </c>
      <c r="G51" s="31">
        <v>0</v>
      </c>
      <c r="H51" s="105"/>
      <c r="I51" s="105"/>
      <c r="J51" s="105"/>
      <c r="K51" s="105"/>
      <c r="L51" s="171"/>
      <c r="M51" s="105"/>
      <c r="N51" s="105"/>
      <c r="O51" s="105"/>
      <c r="P51" s="107"/>
    </row>
    <row r="52" spans="1:16" ht="13.5" customHeight="1" hidden="1">
      <c r="A52" s="109" t="s">
        <v>44</v>
      </c>
      <c r="B52" s="48" t="s">
        <v>24</v>
      </c>
      <c r="C52" s="53" t="s">
        <v>31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60"/>
    </row>
    <row r="53" spans="1:16" ht="13.5" customHeight="1" hidden="1">
      <c r="A53" s="109"/>
      <c r="B53" s="48" t="s">
        <v>26</v>
      </c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61"/>
    </row>
    <row r="54" spans="1:16" ht="13.5" customHeight="1" hidden="1">
      <c r="A54" s="109"/>
      <c r="B54" s="48" t="s">
        <v>27</v>
      </c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61"/>
    </row>
    <row r="55" spans="1:16" ht="13.5" customHeight="1" hidden="1">
      <c r="A55" s="109"/>
      <c r="B55" s="48" t="s">
        <v>28</v>
      </c>
      <c r="C55" s="55" t="s">
        <v>50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62"/>
    </row>
    <row r="56" spans="1:16" ht="13.5" customHeight="1" hidden="1">
      <c r="A56" s="109"/>
      <c r="B56" s="8" t="s">
        <v>29</v>
      </c>
      <c r="C56" s="22"/>
      <c r="D56" s="22"/>
      <c r="E56" s="40">
        <f>SUM(E57:E60)</f>
        <v>0</v>
      </c>
      <c r="F56" s="40">
        <f>SUM(F57:F60)</f>
        <v>0</v>
      </c>
      <c r="G56" s="40">
        <f>SUM(G57:G60)</f>
        <v>0</v>
      </c>
      <c r="H56" s="40">
        <f>I56+M56</f>
        <v>0</v>
      </c>
      <c r="I56" s="40">
        <f aca="true" t="shared" si="7" ref="I56:P56">SUM(I57:I60)</f>
        <v>0</v>
      </c>
      <c r="J56" s="40">
        <f t="shared" si="7"/>
        <v>0</v>
      </c>
      <c r="K56" s="40">
        <f t="shared" si="7"/>
        <v>0</v>
      </c>
      <c r="L56" s="40">
        <f t="shared" si="7"/>
        <v>0</v>
      </c>
      <c r="M56" s="40">
        <f t="shared" si="7"/>
        <v>0</v>
      </c>
      <c r="N56" s="40">
        <f t="shared" si="7"/>
        <v>0</v>
      </c>
      <c r="O56" s="40">
        <f t="shared" si="7"/>
        <v>0</v>
      </c>
      <c r="P56" s="41">
        <f t="shared" si="7"/>
        <v>0</v>
      </c>
    </row>
    <row r="57" spans="1:16" ht="13.5" customHeight="1" hidden="1">
      <c r="A57" s="109"/>
      <c r="B57" s="7" t="s">
        <v>47</v>
      </c>
      <c r="C57" s="110"/>
      <c r="D57" s="112" t="s">
        <v>51</v>
      </c>
      <c r="E57" s="10">
        <f>F57+G57</f>
        <v>0</v>
      </c>
      <c r="F57" s="9">
        <f>L57</f>
        <v>0</v>
      </c>
      <c r="G57" s="9">
        <f>P57</f>
        <v>0</v>
      </c>
      <c r="H57" s="105"/>
      <c r="I57" s="105">
        <f>J57+K57+L57</f>
        <v>0</v>
      </c>
      <c r="J57" s="105"/>
      <c r="K57" s="105"/>
      <c r="L57" s="105">
        <v>0</v>
      </c>
      <c r="M57" s="105">
        <f>N57+O57+P57</f>
        <v>0</v>
      </c>
      <c r="N57" s="105"/>
      <c r="O57" s="105"/>
      <c r="P57" s="107">
        <v>0</v>
      </c>
    </row>
    <row r="58" spans="1:16" ht="13.5" customHeight="1" hidden="1">
      <c r="A58" s="109"/>
      <c r="B58" s="7" t="s">
        <v>40</v>
      </c>
      <c r="C58" s="111"/>
      <c r="D58" s="113"/>
      <c r="E58" s="10">
        <f>F58+G58</f>
        <v>0</v>
      </c>
      <c r="F58" s="9">
        <v>0</v>
      </c>
      <c r="G58" s="9">
        <v>0</v>
      </c>
      <c r="H58" s="106"/>
      <c r="I58" s="106"/>
      <c r="J58" s="106"/>
      <c r="K58" s="106"/>
      <c r="L58" s="106"/>
      <c r="M58" s="106"/>
      <c r="N58" s="106"/>
      <c r="O58" s="106"/>
      <c r="P58" s="108"/>
    </row>
    <row r="59" spans="1:16" ht="9.75" customHeight="1" hidden="1">
      <c r="A59" s="109"/>
      <c r="B59" s="7" t="s">
        <v>48</v>
      </c>
      <c r="C59" s="111"/>
      <c r="D59" s="113"/>
      <c r="E59" s="10">
        <f>F59+G59</f>
        <v>0</v>
      </c>
      <c r="F59" s="9">
        <v>0</v>
      </c>
      <c r="G59" s="9">
        <v>0</v>
      </c>
      <c r="H59" s="106"/>
      <c r="I59" s="106"/>
      <c r="J59" s="106"/>
      <c r="K59" s="106"/>
      <c r="L59" s="106"/>
      <c r="M59" s="106"/>
      <c r="N59" s="106"/>
      <c r="O59" s="106"/>
      <c r="P59" s="108"/>
    </row>
    <row r="60" spans="1:16" ht="9.75" customHeight="1" hidden="1">
      <c r="A60" s="109"/>
      <c r="B60" s="7" t="s">
        <v>49</v>
      </c>
      <c r="C60" s="111"/>
      <c r="D60" s="113"/>
      <c r="E60" s="30">
        <f>F60+G60</f>
        <v>0</v>
      </c>
      <c r="F60" s="31">
        <v>0</v>
      </c>
      <c r="G60" s="31">
        <v>0</v>
      </c>
      <c r="H60" s="106"/>
      <c r="I60" s="106"/>
      <c r="J60" s="106"/>
      <c r="K60" s="106"/>
      <c r="L60" s="106"/>
      <c r="M60" s="106"/>
      <c r="N60" s="106"/>
      <c r="O60" s="106"/>
      <c r="P60" s="108"/>
    </row>
    <row r="61" spans="1:16" ht="13.5" customHeight="1" hidden="1">
      <c r="A61" s="109" t="s">
        <v>45</v>
      </c>
      <c r="B61" s="48" t="s">
        <v>24</v>
      </c>
      <c r="C61" s="49" t="s">
        <v>31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9"/>
    </row>
    <row r="62" spans="1:16" ht="13.5" customHeight="1" hidden="1">
      <c r="A62" s="109"/>
      <c r="B62" s="48" t="s">
        <v>26</v>
      </c>
      <c r="C62" s="51" t="s">
        <v>38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8"/>
    </row>
    <row r="63" spans="1:16" ht="13.5" customHeight="1" hidden="1">
      <c r="A63" s="109"/>
      <c r="B63" s="48" t="s">
        <v>27</v>
      </c>
      <c r="C63" s="51" t="s">
        <v>37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8"/>
    </row>
    <row r="64" spans="1:16" ht="13.5" customHeight="1" hidden="1">
      <c r="A64" s="109"/>
      <c r="B64" s="48" t="s">
        <v>28</v>
      </c>
      <c r="C64" s="52" t="s">
        <v>39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</row>
    <row r="65" spans="1:16" ht="13.5" customHeight="1" hidden="1">
      <c r="A65" s="109"/>
      <c r="B65" s="8" t="s">
        <v>29</v>
      </c>
      <c r="C65" s="22"/>
      <c r="D65" s="22"/>
      <c r="E65" s="40">
        <f>SUM(E66:E69)</f>
        <v>0</v>
      </c>
      <c r="F65" s="40">
        <f>SUM(F66:F69)</f>
        <v>0</v>
      </c>
      <c r="G65" s="40">
        <f>SUM(G66:G69)</f>
        <v>0</v>
      </c>
      <c r="H65" s="40">
        <f>I65+M65</f>
        <v>0</v>
      </c>
      <c r="I65" s="40">
        <f aca="true" t="shared" si="8" ref="I65:P65">SUM(I66:I69)</f>
        <v>0</v>
      </c>
      <c r="J65" s="40">
        <f t="shared" si="8"/>
        <v>0</v>
      </c>
      <c r="K65" s="40">
        <f t="shared" si="8"/>
        <v>0</v>
      </c>
      <c r="L65" s="40">
        <f t="shared" si="8"/>
        <v>0</v>
      </c>
      <c r="M65" s="40">
        <f t="shared" si="8"/>
        <v>0</v>
      </c>
      <c r="N65" s="40">
        <f t="shared" si="8"/>
        <v>0</v>
      </c>
      <c r="O65" s="40">
        <f t="shared" si="8"/>
        <v>0</v>
      </c>
      <c r="P65" s="41">
        <f t="shared" si="8"/>
        <v>0</v>
      </c>
    </row>
    <row r="66" spans="1:16" ht="12.75" customHeight="1" hidden="1">
      <c r="A66" s="109"/>
      <c r="B66" s="7" t="s">
        <v>47</v>
      </c>
      <c r="C66" s="155"/>
      <c r="D66" s="103" t="s">
        <v>30</v>
      </c>
      <c r="E66" s="10">
        <f>F66+G66</f>
        <v>0</v>
      </c>
      <c r="F66" s="9">
        <f>L66</f>
        <v>0</v>
      </c>
      <c r="G66" s="9">
        <f>P66</f>
        <v>0</v>
      </c>
      <c r="H66" s="114"/>
      <c r="I66" s="114">
        <f>J66+K66+L66</f>
        <v>0</v>
      </c>
      <c r="J66" s="114"/>
      <c r="K66" s="114"/>
      <c r="L66" s="114">
        <v>0</v>
      </c>
      <c r="M66" s="114">
        <f>N66+O66+P66</f>
        <v>0</v>
      </c>
      <c r="N66" s="114"/>
      <c r="O66" s="114"/>
      <c r="P66" s="166"/>
    </row>
    <row r="67" spans="1:16" ht="12.75" hidden="1">
      <c r="A67" s="109"/>
      <c r="B67" s="7" t="s">
        <v>40</v>
      </c>
      <c r="C67" s="155"/>
      <c r="D67" s="103"/>
      <c r="E67" s="10">
        <f>F67+G67</f>
        <v>0</v>
      </c>
      <c r="F67" s="9">
        <v>0</v>
      </c>
      <c r="G67" s="9">
        <v>0</v>
      </c>
      <c r="H67" s="114"/>
      <c r="I67" s="114"/>
      <c r="J67" s="114"/>
      <c r="K67" s="114"/>
      <c r="L67" s="114"/>
      <c r="M67" s="114"/>
      <c r="N67" s="114"/>
      <c r="O67" s="114"/>
      <c r="P67" s="166"/>
    </row>
    <row r="68" spans="1:16" ht="9.75" customHeight="1" hidden="1">
      <c r="A68" s="109"/>
      <c r="B68" s="7" t="s">
        <v>48</v>
      </c>
      <c r="C68" s="155"/>
      <c r="D68" s="103"/>
      <c r="E68" s="10">
        <f>F68+G68</f>
        <v>0</v>
      </c>
      <c r="F68" s="9">
        <f>L68</f>
        <v>0</v>
      </c>
      <c r="G68" s="9">
        <v>0</v>
      </c>
      <c r="H68" s="114"/>
      <c r="I68" s="114"/>
      <c r="J68" s="114"/>
      <c r="K68" s="114"/>
      <c r="L68" s="114"/>
      <c r="M68" s="114"/>
      <c r="N68" s="114"/>
      <c r="O68" s="114"/>
      <c r="P68" s="166"/>
    </row>
    <row r="69" spans="1:16" ht="9.75" customHeight="1" hidden="1" thickBot="1">
      <c r="A69" s="156"/>
      <c r="B69" s="7" t="s">
        <v>49</v>
      </c>
      <c r="C69" s="110"/>
      <c r="D69" s="112"/>
      <c r="E69" s="30">
        <f>F69+G69</f>
        <v>0</v>
      </c>
      <c r="F69" s="31">
        <f>L69</f>
        <v>0</v>
      </c>
      <c r="G69" s="31">
        <v>0</v>
      </c>
      <c r="H69" s="105"/>
      <c r="I69" s="105"/>
      <c r="J69" s="105"/>
      <c r="K69" s="105"/>
      <c r="L69" s="105"/>
      <c r="M69" s="105"/>
      <c r="N69" s="105"/>
      <c r="O69" s="105"/>
      <c r="P69" s="107"/>
    </row>
    <row r="70" spans="1:16" ht="12.75" customHeight="1" thickBot="1">
      <c r="A70" s="167">
        <v>2</v>
      </c>
      <c r="B70" s="32" t="s">
        <v>32</v>
      </c>
      <c r="C70" s="169" t="s">
        <v>33</v>
      </c>
      <c r="D70" s="169"/>
      <c r="E70" s="33">
        <f aca="true" t="shared" si="9" ref="E70:P70">SUM(E71:E74)</f>
        <v>4894202</v>
      </c>
      <c r="F70" s="33">
        <f t="shared" si="9"/>
        <v>2041572</v>
      </c>
      <c r="G70" s="33">
        <f t="shared" si="9"/>
        <v>2852630</v>
      </c>
      <c r="H70" s="33">
        <f t="shared" si="9"/>
        <v>4894202</v>
      </c>
      <c r="I70" s="33">
        <f t="shared" si="9"/>
        <v>2041572</v>
      </c>
      <c r="J70" s="33">
        <f t="shared" si="9"/>
        <v>0</v>
      </c>
      <c r="K70" s="33">
        <f t="shared" si="9"/>
        <v>0</v>
      </c>
      <c r="L70" s="33">
        <f t="shared" si="9"/>
        <v>2041572</v>
      </c>
      <c r="M70" s="33">
        <f t="shared" si="9"/>
        <v>2852630</v>
      </c>
      <c r="N70" s="33">
        <f t="shared" si="9"/>
        <v>0</v>
      </c>
      <c r="O70" s="33">
        <f t="shared" si="9"/>
        <v>0</v>
      </c>
      <c r="P70" s="34">
        <f t="shared" si="9"/>
        <v>2852630</v>
      </c>
    </row>
    <row r="71" spans="1:16" ht="12.75" customHeight="1" thickBot="1">
      <c r="A71" s="168"/>
      <c r="B71" s="6" t="s">
        <v>72</v>
      </c>
      <c r="C71" s="138" t="s">
        <v>4</v>
      </c>
      <c r="D71" s="138"/>
      <c r="E71" s="11">
        <f>F71+G71</f>
        <v>4894202</v>
      </c>
      <c r="F71" s="11">
        <f>I71</f>
        <v>2041572</v>
      </c>
      <c r="G71" s="11">
        <f>M71</f>
        <v>2852630</v>
      </c>
      <c r="H71" s="11">
        <f>I71+M71</f>
        <v>4894202</v>
      </c>
      <c r="I71" s="11">
        <f>L71</f>
        <v>2041572</v>
      </c>
      <c r="J71" s="11">
        <f>J80+J98</f>
        <v>0</v>
      </c>
      <c r="K71" s="11">
        <f>K80+K98</f>
        <v>0</v>
      </c>
      <c r="L71" s="11">
        <f>L79+L88+L97</f>
        <v>2041572</v>
      </c>
      <c r="M71" s="11">
        <f>P71</f>
        <v>2852630</v>
      </c>
      <c r="N71" s="11">
        <f>N80+N98</f>
        <v>0</v>
      </c>
      <c r="O71" s="11">
        <f>O80+O98</f>
        <v>0</v>
      </c>
      <c r="P71" s="35">
        <f>P79+P88+P97</f>
        <v>2852630</v>
      </c>
    </row>
    <row r="72" spans="1:16" ht="12.75" customHeight="1" thickBot="1">
      <c r="A72" s="168"/>
      <c r="B72" s="6" t="s">
        <v>66</v>
      </c>
      <c r="C72" s="138" t="s">
        <v>4</v>
      </c>
      <c r="D72" s="138"/>
      <c r="E72" s="11">
        <f>F72+G72</f>
        <v>0</v>
      </c>
      <c r="F72" s="11">
        <f>I72</f>
        <v>0</v>
      </c>
      <c r="G72" s="11">
        <f>M72</f>
        <v>0</v>
      </c>
      <c r="H72" s="11">
        <f>I72+M72</f>
        <v>0</v>
      </c>
      <c r="I72" s="11">
        <f>L72</f>
        <v>0</v>
      </c>
      <c r="J72" s="11">
        <f aca="true" t="shared" si="10" ref="J72:K74">J81</f>
        <v>0</v>
      </c>
      <c r="K72" s="11">
        <f t="shared" si="10"/>
        <v>0</v>
      </c>
      <c r="L72" s="11">
        <f>F81+F90+F99</f>
        <v>0</v>
      </c>
      <c r="M72" s="11">
        <f>P72</f>
        <v>0</v>
      </c>
      <c r="N72" s="11">
        <f aca="true" t="shared" si="11" ref="N72:O74">N81</f>
        <v>0</v>
      </c>
      <c r="O72" s="11">
        <f t="shared" si="11"/>
        <v>0</v>
      </c>
      <c r="P72" s="35">
        <f>G81+G90+G99</f>
        <v>0</v>
      </c>
    </row>
    <row r="73" spans="1:16" ht="12.75" customHeight="1" thickBot="1">
      <c r="A73" s="168"/>
      <c r="B73" s="6" t="s">
        <v>73</v>
      </c>
      <c r="C73" s="138" t="s">
        <v>4</v>
      </c>
      <c r="D73" s="138"/>
      <c r="E73" s="11">
        <f>F73+G73</f>
        <v>0</v>
      </c>
      <c r="F73" s="11">
        <f>I73</f>
        <v>0</v>
      </c>
      <c r="G73" s="11">
        <f>M73</f>
        <v>0</v>
      </c>
      <c r="H73" s="11">
        <f>I73+M73</f>
        <v>0</v>
      </c>
      <c r="I73" s="11">
        <f>L73</f>
        <v>0</v>
      </c>
      <c r="J73" s="11">
        <f t="shared" si="10"/>
        <v>0</v>
      </c>
      <c r="K73" s="11">
        <f t="shared" si="10"/>
        <v>0</v>
      </c>
      <c r="L73" s="11">
        <f>F82+F91+F100</f>
        <v>0</v>
      </c>
      <c r="M73" s="11">
        <f>P73</f>
        <v>0</v>
      </c>
      <c r="N73" s="11">
        <f t="shared" si="11"/>
        <v>0</v>
      </c>
      <c r="O73" s="11">
        <f t="shared" si="11"/>
        <v>0</v>
      </c>
      <c r="P73" s="35">
        <f>G82+G91+G100</f>
        <v>0</v>
      </c>
    </row>
    <row r="74" spans="1:16" ht="12.75" customHeight="1" thickBot="1">
      <c r="A74" s="136"/>
      <c r="B74" s="26" t="s">
        <v>74</v>
      </c>
      <c r="C74" s="139" t="s">
        <v>4</v>
      </c>
      <c r="D74" s="139"/>
      <c r="E74" s="36">
        <f>F74+G74</f>
        <v>0</v>
      </c>
      <c r="F74" s="36">
        <f>I74</f>
        <v>0</v>
      </c>
      <c r="G74" s="36">
        <f>M74</f>
        <v>0</v>
      </c>
      <c r="H74" s="36">
        <f>I74+M74</f>
        <v>0</v>
      </c>
      <c r="I74" s="36">
        <f>L74</f>
        <v>0</v>
      </c>
      <c r="J74" s="36">
        <f t="shared" si="10"/>
        <v>0</v>
      </c>
      <c r="K74" s="36">
        <f t="shared" si="10"/>
        <v>0</v>
      </c>
      <c r="L74" s="36">
        <f>F83+F101</f>
        <v>0</v>
      </c>
      <c r="M74" s="36">
        <f>P74</f>
        <v>0</v>
      </c>
      <c r="N74" s="36">
        <f t="shared" si="11"/>
        <v>0</v>
      </c>
      <c r="O74" s="36">
        <f t="shared" si="11"/>
        <v>0</v>
      </c>
      <c r="P74" s="37">
        <f>G83+G101</f>
        <v>0</v>
      </c>
    </row>
    <row r="75" spans="1:16" ht="13.5" hidden="1" thickBot="1">
      <c r="A75" s="100" t="s">
        <v>46</v>
      </c>
      <c r="B75" s="65" t="s">
        <v>24</v>
      </c>
      <c r="C75" s="42" t="s">
        <v>59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1:16" ht="10.5" customHeight="1" hidden="1" thickBot="1">
      <c r="A76" s="101"/>
      <c r="B76" s="7" t="s">
        <v>26</v>
      </c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8"/>
    </row>
    <row r="77" spans="1:16" ht="10.5" customHeight="1" hidden="1" thickBot="1">
      <c r="A77" s="101"/>
      <c r="B77" s="7" t="s">
        <v>34</v>
      </c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8"/>
    </row>
    <row r="78" spans="1:16" ht="13.5" hidden="1" thickBot="1">
      <c r="A78" s="101"/>
      <c r="B78" s="7" t="s">
        <v>28</v>
      </c>
      <c r="C78" s="45" t="s">
        <v>57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7"/>
    </row>
    <row r="79" spans="1:16" ht="12.75" customHeight="1" hidden="1" thickBot="1">
      <c r="A79" s="101"/>
      <c r="B79" s="7" t="s">
        <v>29</v>
      </c>
      <c r="C79" s="22"/>
      <c r="D79" s="22"/>
      <c r="E79" s="73">
        <f>SUM(E80:E83)</f>
        <v>0</v>
      </c>
      <c r="F79" s="73">
        <f>SUM(F80:F83)</f>
        <v>0</v>
      </c>
      <c r="G79" s="73">
        <f>SUM(G80:G83)</f>
        <v>0</v>
      </c>
      <c r="H79" s="73">
        <f>I79+M79</f>
        <v>0</v>
      </c>
      <c r="I79" s="73">
        <f>SUM(I80:I83)</f>
        <v>0</v>
      </c>
      <c r="J79" s="73">
        <v>0</v>
      </c>
      <c r="K79" s="73">
        <v>0</v>
      </c>
      <c r="L79" s="73">
        <f>SUM(L80:L83)</f>
        <v>0</v>
      </c>
      <c r="M79" s="73">
        <f>SUM(M80:M83)</f>
        <v>0</v>
      </c>
      <c r="N79" s="73">
        <v>0</v>
      </c>
      <c r="O79" s="73">
        <v>0</v>
      </c>
      <c r="P79" s="74">
        <f>SUM(P80:P83)</f>
        <v>0</v>
      </c>
    </row>
    <row r="80" spans="1:16" ht="12.75" customHeight="1" hidden="1" thickBot="1">
      <c r="A80" s="101"/>
      <c r="B80" s="7" t="s">
        <v>72</v>
      </c>
      <c r="C80" s="27"/>
      <c r="D80" s="103" t="s">
        <v>60</v>
      </c>
      <c r="E80" s="75">
        <f>F80+G80</f>
        <v>0</v>
      </c>
      <c r="F80" s="75">
        <f>L80</f>
        <v>0</v>
      </c>
      <c r="G80" s="75">
        <f>P80</f>
        <v>0</v>
      </c>
      <c r="H80" s="96"/>
      <c r="I80" s="96">
        <f>J80+K80+L80</f>
        <v>0</v>
      </c>
      <c r="J80" s="96"/>
      <c r="K80" s="96"/>
      <c r="L80" s="94">
        <v>0</v>
      </c>
      <c r="M80" s="96">
        <f>N80+O80+P80</f>
        <v>0</v>
      </c>
      <c r="N80" s="96"/>
      <c r="O80" s="96"/>
      <c r="P80" s="98">
        <v>0</v>
      </c>
    </row>
    <row r="81" spans="1:16" ht="12.75" customHeight="1" hidden="1" thickBot="1">
      <c r="A81" s="101"/>
      <c r="B81" s="7" t="s">
        <v>66</v>
      </c>
      <c r="C81" s="27"/>
      <c r="D81" s="103"/>
      <c r="E81" s="75">
        <f>F81+G81</f>
        <v>0</v>
      </c>
      <c r="F81" s="75">
        <v>0</v>
      </c>
      <c r="G81" s="75">
        <v>0</v>
      </c>
      <c r="H81" s="96"/>
      <c r="I81" s="96"/>
      <c r="J81" s="96"/>
      <c r="K81" s="96"/>
      <c r="L81" s="94"/>
      <c r="M81" s="96"/>
      <c r="N81" s="96"/>
      <c r="O81" s="96"/>
      <c r="P81" s="98"/>
    </row>
    <row r="82" spans="1:16" ht="12.75" customHeight="1" hidden="1" thickBot="1">
      <c r="A82" s="101"/>
      <c r="B82" s="7" t="s">
        <v>73</v>
      </c>
      <c r="C82" s="27"/>
      <c r="D82" s="103"/>
      <c r="E82" s="75">
        <f>F82+G82</f>
        <v>0</v>
      </c>
      <c r="F82" s="75">
        <v>0</v>
      </c>
      <c r="G82" s="75">
        <v>0</v>
      </c>
      <c r="H82" s="96"/>
      <c r="I82" s="96"/>
      <c r="J82" s="96"/>
      <c r="K82" s="96"/>
      <c r="L82" s="94"/>
      <c r="M82" s="96"/>
      <c r="N82" s="96"/>
      <c r="O82" s="96"/>
      <c r="P82" s="98"/>
    </row>
    <row r="83" spans="1:16" ht="12.75" customHeight="1" hidden="1" thickBot="1">
      <c r="A83" s="102"/>
      <c r="B83" s="7" t="s">
        <v>74</v>
      </c>
      <c r="C83" s="69"/>
      <c r="D83" s="104"/>
      <c r="E83" s="76">
        <v>0</v>
      </c>
      <c r="F83" s="76">
        <v>0</v>
      </c>
      <c r="G83" s="76">
        <v>0</v>
      </c>
      <c r="H83" s="97"/>
      <c r="I83" s="97"/>
      <c r="J83" s="97"/>
      <c r="K83" s="97"/>
      <c r="L83" s="95"/>
      <c r="M83" s="97"/>
      <c r="N83" s="97"/>
      <c r="O83" s="97"/>
      <c r="P83" s="99"/>
    </row>
    <row r="84" spans="1:16" ht="11.25" customHeight="1" thickBot="1">
      <c r="A84" s="100" t="s">
        <v>46</v>
      </c>
      <c r="B84" s="65" t="s">
        <v>24</v>
      </c>
      <c r="C84" s="42" t="s">
        <v>59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4"/>
    </row>
    <row r="85" spans="1:16" ht="11.25" customHeight="1" thickBot="1">
      <c r="A85" s="101"/>
      <c r="B85" s="7" t="s">
        <v>26</v>
      </c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8"/>
    </row>
    <row r="86" spans="1:16" ht="11.25" customHeight="1" thickBot="1">
      <c r="A86" s="101"/>
      <c r="B86" s="7" t="s">
        <v>34</v>
      </c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8"/>
    </row>
    <row r="87" spans="1:16" ht="11.25" customHeight="1" thickBot="1">
      <c r="A87" s="101"/>
      <c r="B87" s="7" t="s">
        <v>28</v>
      </c>
      <c r="C87" s="45" t="s">
        <v>58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7"/>
    </row>
    <row r="88" spans="1:16" ht="12.75" customHeight="1" thickBot="1">
      <c r="A88" s="101"/>
      <c r="B88" s="7" t="s">
        <v>29</v>
      </c>
      <c r="C88" s="22"/>
      <c r="D88" s="22"/>
      <c r="E88" s="73">
        <f>SUM(E89:E92)</f>
        <v>4894202</v>
      </c>
      <c r="F88" s="73">
        <f>SUM(F89:F92)</f>
        <v>2041572</v>
      </c>
      <c r="G88" s="73">
        <f>SUM(G89:G92)</f>
        <v>2852630</v>
      </c>
      <c r="H88" s="73">
        <f>I88+M88</f>
        <v>4894202</v>
      </c>
      <c r="I88" s="73">
        <f>SUM(I89:I92)</f>
        <v>2041572</v>
      </c>
      <c r="J88" s="73">
        <v>0</v>
      </c>
      <c r="K88" s="73">
        <v>0</v>
      </c>
      <c r="L88" s="73">
        <f>SUM(L89:L92)</f>
        <v>2041572</v>
      </c>
      <c r="M88" s="73">
        <f>SUM(M89:M92)</f>
        <v>2852630</v>
      </c>
      <c r="N88" s="73">
        <v>0</v>
      </c>
      <c r="O88" s="73">
        <v>0</v>
      </c>
      <c r="P88" s="74">
        <f>SUM(P89:P92)</f>
        <v>2852630</v>
      </c>
    </row>
    <row r="89" spans="1:16" ht="12.75" customHeight="1" thickBot="1">
      <c r="A89" s="101"/>
      <c r="B89" s="7" t="s">
        <v>72</v>
      </c>
      <c r="C89" s="27"/>
      <c r="D89" s="103" t="s">
        <v>68</v>
      </c>
      <c r="E89" s="75">
        <f>F89+G89</f>
        <v>4894202</v>
      </c>
      <c r="F89" s="75">
        <f>L89</f>
        <v>2041572</v>
      </c>
      <c r="G89" s="75">
        <f>P89</f>
        <v>2852630</v>
      </c>
      <c r="H89" s="96"/>
      <c r="I89" s="96">
        <f>J89+K89+L89</f>
        <v>2041572</v>
      </c>
      <c r="J89" s="96"/>
      <c r="K89" s="96"/>
      <c r="L89" s="94">
        <f>1630524+411048</f>
        <v>2041572</v>
      </c>
      <c r="M89" s="96">
        <f>N89+O89+P89</f>
        <v>2852630</v>
      </c>
      <c r="N89" s="96"/>
      <c r="O89" s="96"/>
      <c r="P89" s="98">
        <v>2852630</v>
      </c>
    </row>
    <row r="90" spans="1:16" ht="12.75" customHeight="1" thickBot="1">
      <c r="A90" s="101"/>
      <c r="B90" s="7" t="s">
        <v>66</v>
      </c>
      <c r="C90" s="27"/>
      <c r="D90" s="103"/>
      <c r="E90" s="75">
        <f>F90+G90</f>
        <v>0</v>
      </c>
      <c r="F90" s="75">
        <v>0</v>
      </c>
      <c r="G90" s="75">
        <v>0</v>
      </c>
      <c r="H90" s="96"/>
      <c r="I90" s="96"/>
      <c r="J90" s="96"/>
      <c r="K90" s="96"/>
      <c r="L90" s="94"/>
      <c r="M90" s="96"/>
      <c r="N90" s="96"/>
      <c r="O90" s="96"/>
      <c r="P90" s="98"/>
    </row>
    <row r="91" spans="1:16" ht="12.75" customHeight="1" thickBot="1">
      <c r="A91" s="101"/>
      <c r="B91" s="7" t="s">
        <v>73</v>
      </c>
      <c r="C91" s="27"/>
      <c r="D91" s="103"/>
      <c r="E91" s="75">
        <f>F91+G91</f>
        <v>0</v>
      </c>
      <c r="F91" s="75">
        <v>0</v>
      </c>
      <c r="G91" s="75">
        <v>0</v>
      </c>
      <c r="H91" s="96"/>
      <c r="I91" s="96"/>
      <c r="J91" s="96"/>
      <c r="K91" s="96"/>
      <c r="L91" s="94"/>
      <c r="M91" s="96"/>
      <c r="N91" s="96"/>
      <c r="O91" s="96"/>
      <c r="P91" s="98"/>
    </row>
    <row r="92" spans="1:16" ht="12.75" customHeight="1" thickBot="1">
      <c r="A92" s="102"/>
      <c r="B92" s="7" t="s">
        <v>74</v>
      </c>
      <c r="C92" s="69"/>
      <c r="D92" s="104"/>
      <c r="E92" s="76">
        <v>0</v>
      </c>
      <c r="F92" s="76">
        <v>0</v>
      </c>
      <c r="G92" s="76">
        <v>0</v>
      </c>
      <c r="H92" s="97"/>
      <c r="I92" s="97"/>
      <c r="J92" s="97"/>
      <c r="K92" s="97"/>
      <c r="L92" s="95"/>
      <c r="M92" s="97"/>
      <c r="N92" s="97"/>
      <c r="O92" s="97"/>
      <c r="P92" s="99"/>
    </row>
    <row r="93" spans="1:16" ht="12.75" hidden="1">
      <c r="A93" s="100" t="s">
        <v>67</v>
      </c>
      <c r="B93" s="65" t="s">
        <v>24</v>
      </c>
      <c r="C93" s="66" t="s">
        <v>61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8"/>
    </row>
    <row r="94" spans="1:16" ht="12.75" hidden="1">
      <c r="A94" s="109"/>
      <c r="B94" s="7" t="s">
        <v>26</v>
      </c>
      <c r="C94" s="12" t="s">
        <v>62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39"/>
    </row>
    <row r="95" spans="1:16" ht="12.75" hidden="1">
      <c r="A95" s="109"/>
      <c r="B95" s="7" t="s">
        <v>27</v>
      </c>
      <c r="C95" s="12" t="s">
        <v>63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39"/>
    </row>
    <row r="96" spans="1:16" ht="12.75" hidden="1">
      <c r="A96" s="109"/>
      <c r="B96" s="7" t="s">
        <v>28</v>
      </c>
      <c r="C96" s="84" t="s">
        <v>64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6"/>
    </row>
    <row r="97" spans="1:16" ht="12.75" customHeight="1" hidden="1">
      <c r="A97" s="109"/>
      <c r="B97" s="7" t="s">
        <v>29</v>
      </c>
      <c r="C97" s="22"/>
      <c r="D97" s="22"/>
      <c r="E97" s="73">
        <f aca="true" t="shared" si="12" ref="E97:P97">SUM(E98:E101)</f>
        <v>0</v>
      </c>
      <c r="F97" s="73">
        <f t="shared" si="12"/>
        <v>0</v>
      </c>
      <c r="G97" s="73">
        <f t="shared" si="12"/>
        <v>0</v>
      </c>
      <c r="H97" s="73">
        <f t="shared" si="12"/>
        <v>0</v>
      </c>
      <c r="I97" s="73">
        <f t="shared" si="12"/>
        <v>0</v>
      </c>
      <c r="J97" s="73">
        <f t="shared" si="12"/>
        <v>0</v>
      </c>
      <c r="K97" s="73">
        <f t="shared" si="12"/>
        <v>0</v>
      </c>
      <c r="L97" s="73">
        <f t="shared" si="12"/>
        <v>0</v>
      </c>
      <c r="M97" s="73">
        <f t="shared" si="12"/>
        <v>0</v>
      </c>
      <c r="N97" s="73">
        <f t="shared" si="12"/>
        <v>0</v>
      </c>
      <c r="O97" s="73">
        <f t="shared" si="12"/>
        <v>0</v>
      </c>
      <c r="P97" s="74">
        <f t="shared" si="12"/>
        <v>0</v>
      </c>
    </row>
    <row r="98" spans="1:16" ht="12.75" customHeight="1" hidden="1">
      <c r="A98" s="109"/>
      <c r="B98" s="7" t="s">
        <v>72</v>
      </c>
      <c r="C98" s="155"/>
      <c r="D98" s="103" t="s">
        <v>65</v>
      </c>
      <c r="E98" s="83">
        <f>F98+G98</f>
        <v>0</v>
      </c>
      <c r="F98" s="75">
        <f>L98</f>
        <v>0</v>
      </c>
      <c r="G98" s="75">
        <f>P98</f>
        <v>0</v>
      </c>
      <c r="H98" s="96">
        <f>I98+M98</f>
        <v>0</v>
      </c>
      <c r="I98" s="96">
        <f>J98+K98+L98</f>
        <v>0</v>
      </c>
      <c r="J98" s="96"/>
      <c r="K98" s="96"/>
      <c r="L98" s="96">
        <v>0</v>
      </c>
      <c r="M98" s="96">
        <f>N98+O98+P98</f>
        <v>0</v>
      </c>
      <c r="N98" s="96"/>
      <c r="O98" s="96"/>
      <c r="P98" s="98">
        <v>0</v>
      </c>
    </row>
    <row r="99" spans="1:16" ht="12.75" customHeight="1" hidden="1">
      <c r="A99" s="109"/>
      <c r="B99" s="7" t="s">
        <v>66</v>
      </c>
      <c r="C99" s="155"/>
      <c r="D99" s="103"/>
      <c r="E99" s="83">
        <f>F99+G99</f>
        <v>0</v>
      </c>
      <c r="F99" s="75">
        <v>0</v>
      </c>
      <c r="G99" s="75">
        <v>0</v>
      </c>
      <c r="H99" s="96"/>
      <c r="I99" s="96"/>
      <c r="J99" s="96"/>
      <c r="K99" s="96"/>
      <c r="L99" s="96"/>
      <c r="M99" s="96"/>
      <c r="N99" s="96"/>
      <c r="O99" s="96"/>
      <c r="P99" s="98"/>
    </row>
    <row r="100" spans="1:16" ht="12.75" customHeight="1" hidden="1">
      <c r="A100" s="109"/>
      <c r="B100" s="7" t="s">
        <v>73</v>
      </c>
      <c r="C100" s="155"/>
      <c r="D100" s="103"/>
      <c r="E100" s="83">
        <f>F100+G100</f>
        <v>0</v>
      </c>
      <c r="F100" s="75">
        <v>0</v>
      </c>
      <c r="G100" s="75">
        <v>0</v>
      </c>
      <c r="H100" s="96"/>
      <c r="I100" s="96"/>
      <c r="J100" s="96"/>
      <c r="K100" s="96"/>
      <c r="L100" s="96"/>
      <c r="M100" s="96"/>
      <c r="N100" s="96"/>
      <c r="O100" s="96"/>
      <c r="P100" s="98"/>
    </row>
    <row r="101" spans="1:16" ht="12.75" customHeight="1" hidden="1" thickBot="1">
      <c r="A101" s="156"/>
      <c r="B101" s="87" t="s">
        <v>74</v>
      </c>
      <c r="C101" s="110"/>
      <c r="D101" s="112"/>
      <c r="E101" s="88">
        <f>F101+G101</f>
        <v>0</v>
      </c>
      <c r="F101" s="89">
        <v>0</v>
      </c>
      <c r="G101" s="89">
        <v>0</v>
      </c>
      <c r="H101" s="144"/>
      <c r="I101" s="144"/>
      <c r="J101" s="144"/>
      <c r="K101" s="144"/>
      <c r="L101" s="144"/>
      <c r="M101" s="144"/>
      <c r="N101" s="144"/>
      <c r="O101" s="144"/>
      <c r="P101" s="172"/>
    </row>
    <row r="102" spans="1:16" ht="17.25" customHeight="1" thickBot="1">
      <c r="A102" s="173" t="s">
        <v>3</v>
      </c>
      <c r="B102" s="174"/>
      <c r="C102" s="174"/>
      <c r="D102" s="174"/>
      <c r="E102" s="90">
        <f aca="true" t="shared" si="13" ref="E102:P102">E11+E70</f>
        <v>5221608</v>
      </c>
      <c r="F102" s="90">
        <f t="shared" si="13"/>
        <v>2041572</v>
      </c>
      <c r="G102" s="91">
        <f t="shared" si="13"/>
        <v>3180036</v>
      </c>
      <c r="H102" s="90">
        <f t="shared" si="13"/>
        <v>5221608</v>
      </c>
      <c r="I102" s="90">
        <f t="shared" si="13"/>
        <v>2041572</v>
      </c>
      <c r="J102" s="90">
        <f t="shared" si="13"/>
        <v>0</v>
      </c>
      <c r="K102" s="90">
        <f t="shared" si="13"/>
        <v>0</v>
      </c>
      <c r="L102" s="92">
        <f t="shared" si="13"/>
        <v>2041572</v>
      </c>
      <c r="M102" s="90">
        <f t="shared" si="13"/>
        <v>3180036</v>
      </c>
      <c r="N102" s="91">
        <f t="shared" si="13"/>
        <v>0</v>
      </c>
      <c r="O102" s="90">
        <f t="shared" si="13"/>
        <v>0</v>
      </c>
      <c r="P102" s="93">
        <f t="shared" si="13"/>
        <v>3180036</v>
      </c>
    </row>
    <row r="103" spans="1:16" ht="12.75">
      <c r="A103" s="14"/>
      <c r="B103" s="15"/>
      <c r="C103" s="14"/>
      <c r="D103" s="16" t="s">
        <v>35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6.5" customHeight="1">
      <c r="A104" s="14"/>
      <c r="B104" s="15"/>
      <c r="C104" s="14"/>
      <c r="D104" s="16">
        <v>2024</v>
      </c>
      <c r="E104" s="17">
        <f aca="true" t="shared" si="14" ref="E104:P104">E12+E71</f>
        <v>5221608</v>
      </c>
      <c r="F104" s="17">
        <f t="shared" si="14"/>
        <v>2041572</v>
      </c>
      <c r="G104" s="17">
        <f t="shared" si="14"/>
        <v>3180036</v>
      </c>
      <c r="H104" s="17">
        <f t="shared" si="14"/>
        <v>5221608</v>
      </c>
      <c r="I104" s="17">
        <f t="shared" si="14"/>
        <v>2041572</v>
      </c>
      <c r="J104" s="17">
        <f t="shared" si="14"/>
        <v>0</v>
      </c>
      <c r="K104" s="17">
        <f t="shared" si="14"/>
        <v>0</v>
      </c>
      <c r="L104" s="17">
        <f t="shared" si="14"/>
        <v>2041572</v>
      </c>
      <c r="M104" s="17">
        <f t="shared" si="14"/>
        <v>3180036</v>
      </c>
      <c r="N104" s="17">
        <f t="shared" si="14"/>
        <v>0</v>
      </c>
      <c r="O104" s="17">
        <f t="shared" si="14"/>
        <v>0</v>
      </c>
      <c r="P104" s="17">
        <f t="shared" si="14"/>
        <v>3180036</v>
      </c>
    </row>
    <row r="105" spans="1:16" ht="12" customHeight="1">
      <c r="A105" s="14"/>
      <c r="B105" s="15"/>
      <c r="C105" s="14"/>
      <c r="D105" s="16">
        <v>2025</v>
      </c>
      <c r="E105" s="18">
        <f aca="true" t="shared" si="15" ref="E105:P105">E13+E72</f>
        <v>0</v>
      </c>
      <c r="F105" s="18">
        <f t="shared" si="15"/>
        <v>0</v>
      </c>
      <c r="G105" s="18">
        <f t="shared" si="15"/>
        <v>0</v>
      </c>
      <c r="H105" s="18">
        <f t="shared" si="15"/>
        <v>0</v>
      </c>
      <c r="I105" s="18">
        <f t="shared" si="15"/>
        <v>0</v>
      </c>
      <c r="J105" s="18">
        <f t="shared" si="15"/>
        <v>0</v>
      </c>
      <c r="K105" s="18">
        <f t="shared" si="15"/>
        <v>0</v>
      </c>
      <c r="L105" s="18">
        <f t="shared" si="15"/>
        <v>0</v>
      </c>
      <c r="M105" s="18">
        <f t="shared" si="15"/>
        <v>0</v>
      </c>
      <c r="N105" s="18">
        <f t="shared" si="15"/>
        <v>0</v>
      </c>
      <c r="O105" s="18">
        <f t="shared" si="15"/>
        <v>0</v>
      </c>
      <c r="P105" s="18">
        <f t="shared" si="15"/>
        <v>0</v>
      </c>
    </row>
    <row r="106" spans="1:16" ht="12" customHeight="1">
      <c r="A106" s="14"/>
      <c r="B106" s="15"/>
      <c r="C106" s="14"/>
      <c r="D106" s="16">
        <v>2026</v>
      </c>
      <c r="E106" s="18">
        <f aca="true" t="shared" si="16" ref="E106:P106">E14+E73</f>
        <v>0</v>
      </c>
      <c r="F106" s="18">
        <f t="shared" si="16"/>
        <v>0</v>
      </c>
      <c r="G106" s="18">
        <f t="shared" si="16"/>
        <v>0</v>
      </c>
      <c r="H106" s="18">
        <f t="shared" si="16"/>
        <v>0</v>
      </c>
      <c r="I106" s="18">
        <f t="shared" si="16"/>
        <v>0</v>
      </c>
      <c r="J106" s="18">
        <f t="shared" si="16"/>
        <v>0</v>
      </c>
      <c r="K106" s="18">
        <f t="shared" si="16"/>
        <v>0</v>
      </c>
      <c r="L106" s="18">
        <f t="shared" si="16"/>
        <v>0</v>
      </c>
      <c r="M106" s="18">
        <f t="shared" si="16"/>
        <v>0</v>
      </c>
      <c r="N106" s="18">
        <f t="shared" si="16"/>
        <v>0</v>
      </c>
      <c r="O106" s="18">
        <f t="shared" si="16"/>
        <v>0</v>
      </c>
      <c r="P106" s="18">
        <f t="shared" si="16"/>
        <v>0</v>
      </c>
    </row>
    <row r="107" spans="1:16" ht="12" customHeight="1">
      <c r="A107" s="14"/>
      <c r="B107" s="15"/>
      <c r="C107" s="14"/>
      <c r="D107" s="16">
        <v>2027</v>
      </c>
      <c r="E107" s="18">
        <f aca="true" t="shared" si="17" ref="E107:P107">E15+E74</f>
        <v>0</v>
      </c>
      <c r="F107" s="18">
        <f t="shared" si="17"/>
        <v>0</v>
      </c>
      <c r="G107" s="18">
        <f t="shared" si="17"/>
        <v>0</v>
      </c>
      <c r="H107" s="18">
        <f t="shared" si="17"/>
        <v>0</v>
      </c>
      <c r="I107" s="18">
        <f t="shared" si="17"/>
        <v>0</v>
      </c>
      <c r="J107" s="18">
        <f t="shared" si="17"/>
        <v>0</v>
      </c>
      <c r="K107" s="18">
        <f t="shared" si="17"/>
        <v>0</v>
      </c>
      <c r="L107" s="18">
        <f t="shared" si="17"/>
        <v>0</v>
      </c>
      <c r="M107" s="18">
        <f t="shared" si="17"/>
        <v>0</v>
      </c>
      <c r="N107" s="18">
        <f t="shared" si="17"/>
        <v>0</v>
      </c>
      <c r="O107" s="18">
        <f t="shared" si="17"/>
        <v>0</v>
      </c>
      <c r="P107" s="18">
        <f t="shared" si="17"/>
        <v>0</v>
      </c>
    </row>
    <row r="108" spans="1:16" ht="15" customHeight="1">
      <c r="A108" s="14"/>
      <c r="B108" s="14"/>
      <c r="C108" s="14"/>
      <c r="D108" s="16" t="s">
        <v>36</v>
      </c>
      <c r="E108" s="19">
        <f aca="true" t="shared" si="18" ref="E108:P108">SUM(E104:E107)</f>
        <v>5221608</v>
      </c>
      <c r="F108" s="19">
        <f t="shared" si="18"/>
        <v>2041572</v>
      </c>
      <c r="G108" s="19">
        <f t="shared" si="18"/>
        <v>3180036</v>
      </c>
      <c r="H108" s="19">
        <f t="shared" si="18"/>
        <v>5221608</v>
      </c>
      <c r="I108" s="19">
        <f t="shared" si="18"/>
        <v>2041572</v>
      </c>
      <c r="J108" s="19">
        <f t="shared" si="18"/>
        <v>0</v>
      </c>
      <c r="K108" s="19">
        <f t="shared" si="18"/>
        <v>0</v>
      </c>
      <c r="L108" s="19">
        <f t="shared" si="18"/>
        <v>2041572</v>
      </c>
      <c r="M108" s="19">
        <f t="shared" si="18"/>
        <v>3180036</v>
      </c>
      <c r="N108" s="19">
        <f t="shared" si="18"/>
        <v>0</v>
      </c>
      <c r="O108" s="19">
        <f t="shared" si="18"/>
        <v>0</v>
      </c>
      <c r="P108" s="19">
        <f t="shared" si="18"/>
        <v>3180036</v>
      </c>
    </row>
  </sheetData>
  <sheetProtection selectLockedCells="1" selectUnlockedCells="1"/>
  <mergeCells count="139">
    <mergeCell ref="I98:I101"/>
    <mergeCell ref="P98:P101"/>
    <mergeCell ref="O98:O101"/>
    <mergeCell ref="A102:D102"/>
    <mergeCell ref="J98:J101"/>
    <mergeCell ref="K98:K101"/>
    <mergeCell ref="L98:L101"/>
    <mergeCell ref="M98:M101"/>
    <mergeCell ref="N98:N101"/>
    <mergeCell ref="A93:A101"/>
    <mergeCell ref="C98:C101"/>
    <mergeCell ref="D98:D101"/>
    <mergeCell ref="H98:H101"/>
    <mergeCell ref="A75:A83"/>
    <mergeCell ref="L80:L83"/>
    <mergeCell ref="M80:M83"/>
    <mergeCell ref="K80:K83"/>
    <mergeCell ref="D80:D83"/>
    <mergeCell ref="H80:H83"/>
    <mergeCell ref="I80:I83"/>
    <mergeCell ref="N80:N83"/>
    <mergeCell ref="O80:O83"/>
    <mergeCell ref="P80:P83"/>
    <mergeCell ref="L66:L69"/>
    <mergeCell ref="M66:M69"/>
    <mergeCell ref="N66:N69"/>
    <mergeCell ref="O66:O69"/>
    <mergeCell ref="P66:P69"/>
    <mergeCell ref="A70:A74"/>
    <mergeCell ref="C70:D70"/>
    <mergeCell ref="C71:D71"/>
    <mergeCell ref="C72:D72"/>
    <mergeCell ref="C73:D73"/>
    <mergeCell ref="L48:L51"/>
    <mergeCell ref="H48:H51"/>
    <mergeCell ref="I48:I51"/>
    <mergeCell ref="J48:J51"/>
    <mergeCell ref="K48:K51"/>
    <mergeCell ref="M48:M51"/>
    <mergeCell ref="N48:N51"/>
    <mergeCell ref="O48:O51"/>
    <mergeCell ref="P48:P51"/>
    <mergeCell ref="A61:A69"/>
    <mergeCell ref="C66:C69"/>
    <mergeCell ref="D66:D69"/>
    <mergeCell ref="H66:H69"/>
    <mergeCell ref="I66:I69"/>
    <mergeCell ref="D48:D51"/>
    <mergeCell ref="K66:K69"/>
    <mergeCell ref="C74:D74"/>
    <mergeCell ref="K57:K60"/>
    <mergeCell ref="K39:K42"/>
    <mergeCell ref="L39:L42"/>
    <mergeCell ref="C39:C42"/>
    <mergeCell ref="C48:C51"/>
    <mergeCell ref="N39:N42"/>
    <mergeCell ref="O39:O42"/>
    <mergeCell ref="P39:P42"/>
    <mergeCell ref="A34:A42"/>
    <mergeCell ref="D39:D42"/>
    <mergeCell ref="H39:H42"/>
    <mergeCell ref="I39:I42"/>
    <mergeCell ref="J39:J42"/>
    <mergeCell ref="A43:A51"/>
    <mergeCell ref="K30:K33"/>
    <mergeCell ref="L30:L33"/>
    <mergeCell ref="M30:M33"/>
    <mergeCell ref="N30:N33"/>
    <mergeCell ref="J57:J60"/>
    <mergeCell ref="L57:L60"/>
    <mergeCell ref="M57:M60"/>
    <mergeCell ref="N57:N60"/>
    <mergeCell ref="M39:M42"/>
    <mergeCell ref="A25:A33"/>
    <mergeCell ref="C30:C33"/>
    <mergeCell ref="D30:D33"/>
    <mergeCell ref="H30:H33"/>
    <mergeCell ref="I30:I33"/>
    <mergeCell ref="J30:J33"/>
    <mergeCell ref="L21:L24"/>
    <mergeCell ref="M21:M24"/>
    <mergeCell ref="N21:N24"/>
    <mergeCell ref="O21:O24"/>
    <mergeCell ref="P21:P24"/>
    <mergeCell ref="O30:O33"/>
    <mergeCell ref="P30:P33"/>
    <mergeCell ref="F5:F9"/>
    <mergeCell ref="G5:G9"/>
    <mergeCell ref="H5:P5"/>
    <mergeCell ref="A16:A24"/>
    <mergeCell ref="C21:C24"/>
    <mergeCell ref="D21:D24"/>
    <mergeCell ref="H21:H24"/>
    <mergeCell ref="I21:I24"/>
    <mergeCell ref="J21:J24"/>
    <mergeCell ref="K21:K24"/>
    <mergeCell ref="A11:A15"/>
    <mergeCell ref="C11:D11"/>
    <mergeCell ref="C12:D12"/>
    <mergeCell ref="C13:D13"/>
    <mergeCell ref="C14:D14"/>
    <mergeCell ref="C15:D15"/>
    <mergeCell ref="I6:P6"/>
    <mergeCell ref="I7:L7"/>
    <mergeCell ref="M7:P7"/>
    <mergeCell ref="I8:I9"/>
    <mergeCell ref="J8:L8"/>
    <mergeCell ref="M8:M9"/>
    <mergeCell ref="N8:P8"/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H6:H9"/>
    <mergeCell ref="K89:K92"/>
    <mergeCell ref="O57:O60"/>
    <mergeCell ref="P57:P60"/>
    <mergeCell ref="A52:A60"/>
    <mergeCell ref="C57:C60"/>
    <mergeCell ref="D57:D60"/>
    <mergeCell ref="H57:H60"/>
    <mergeCell ref="I57:I60"/>
    <mergeCell ref="J80:J83"/>
    <mergeCell ref="J66:J69"/>
    <mergeCell ref="L89:L92"/>
    <mergeCell ref="M89:M92"/>
    <mergeCell ref="N89:N92"/>
    <mergeCell ref="O89:O92"/>
    <mergeCell ref="P89:P92"/>
    <mergeCell ref="A84:A92"/>
    <mergeCell ref="D89:D92"/>
    <mergeCell ref="H89:H92"/>
    <mergeCell ref="I89:I92"/>
    <mergeCell ref="J89:J92"/>
  </mergeCells>
  <printOptions/>
  <pageMargins left="0.1968503937007874" right="0.1968503937007874" top="0.2362204724409449" bottom="0.2362204724409449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2024-01-03T14:58:15Z</dcterms:modified>
  <cp:category/>
  <cp:version/>
  <cp:contentType/>
  <cp:contentStatus/>
</cp:coreProperties>
</file>