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-6a" sheetId="1" r:id="rId1"/>
  </sheets>
  <definedNames>
    <definedName name="_xlnm.Print_Area" localSheetId="0">'zał.-6a'!$A$1:$J$26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<sst xmlns="http://schemas.openxmlformats.org/spreadsheetml/2006/main" count="25" uniqueCount="24">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</sst>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34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34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7"/>
  <sheetViews>
    <sheetView tabSelected="1" view="pageLayout" zoomScale="110" zoomScaleSheetLayoutView="100" zoomScalePageLayoutView="110" workbookViewId="0" topLeftCell="A1">
      <selection activeCell="D14" sqref="D14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9.75" customHeight="1" thickBot="1">
      <c r="A2" s="32"/>
      <c r="B2" s="31"/>
      <c r="C2" s="31"/>
      <c r="D2" s="33"/>
      <c r="E2" s="33"/>
      <c r="F2" s="33"/>
      <c r="G2" s="33"/>
      <c r="H2" s="33"/>
      <c r="I2" s="33"/>
      <c r="J2" s="34" t="s">
        <v>15</v>
      </c>
    </row>
    <row r="3" spans="1:10" ht="9" customHeight="1" thickBot="1">
      <c r="A3" s="76" t="s">
        <v>0</v>
      </c>
      <c r="B3" s="54" t="s">
        <v>1</v>
      </c>
      <c r="C3" s="54" t="s">
        <v>16</v>
      </c>
      <c r="D3" s="54" t="s">
        <v>17</v>
      </c>
      <c r="E3" s="54" t="s">
        <v>18</v>
      </c>
      <c r="F3" s="77" t="s">
        <v>2</v>
      </c>
      <c r="G3" s="77"/>
      <c r="H3" s="77"/>
      <c r="I3" s="77"/>
      <c r="J3" s="78"/>
    </row>
    <row r="4" spans="1:10" ht="9.75" customHeight="1" thickBot="1">
      <c r="A4" s="76"/>
      <c r="B4" s="54"/>
      <c r="C4" s="54"/>
      <c r="D4" s="54"/>
      <c r="E4" s="54"/>
      <c r="F4" s="53" t="s">
        <v>9</v>
      </c>
      <c r="G4" s="50" t="s">
        <v>8</v>
      </c>
      <c r="H4" s="50"/>
      <c r="I4" s="50"/>
      <c r="J4" s="79" t="s">
        <v>10</v>
      </c>
    </row>
    <row r="5" spans="1:10" ht="36" customHeight="1" thickBot="1">
      <c r="A5" s="76"/>
      <c r="B5" s="54"/>
      <c r="C5" s="54"/>
      <c r="D5" s="54"/>
      <c r="E5" s="54"/>
      <c r="F5" s="54"/>
      <c r="G5" s="27" t="s">
        <v>19</v>
      </c>
      <c r="H5" s="27" t="s">
        <v>20</v>
      </c>
      <c r="I5" s="27" t="s">
        <v>21</v>
      </c>
      <c r="J5" s="79"/>
    </row>
    <row r="6" spans="1:10" ht="8.25" customHeight="1" thickBot="1">
      <c r="A6" s="35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36">
        <v>10</v>
      </c>
    </row>
    <row r="7" spans="1:10" ht="18.75" customHeight="1" thickBot="1">
      <c r="A7" s="58">
        <v>600</v>
      </c>
      <c r="B7" s="59"/>
      <c r="C7" s="59"/>
      <c r="D7" s="3">
        <f>SUM(D8:D12)</f>
        <v>5528583</v>
      </c>
      <c r="E7" s="3">
        <f aca="true" t="shared" si="0" ref="E7:J7">SUM(E8:E12)</f>
        <v>270000</v>
      </c>
      <c r="F7" s="3">
        <f t="shared" si="0"/>
        <v>270000</v>
      </c>
      <c r="G7" s="3">
        <f t="shared" si="0"/>
        <v>0</v>
      </c>
      <c r="H7" s="3">
        <f t="shared" si="0"/>
        <v>0</v>
      </c>
      <c r="I7" s="3">
        <f t="shared" si="0"/>
        <v>270000</v>
      </c>
      <c r="J7" s="37">
        <f t="shared" si="0"/>
        <v>0</v>
      </c>
    </row>
    <row r="8" spans="1:10" ht="18.75" customHeight="1">
      <c r="A8" s="65" t="s">
        <v>3</v>
      </c>
      <c r="B8" s="66"/>
      <c r="C8" s="4">
        <v>2310</v>
      </c>
      <c r="D8" s="5"/>
      <c r="E8" s="6">
        <f>F8</f>
        <v>270000</v>
      </c>
      <c r="F8" s="5">
        <f>I8</f>
        <v>270000</v>
      </c>
      <c r="G8" s="5"/>
      <c r="H8" s="5"/>
      <c r="I8" s="5">
        <v>270000</v>
      </c>
      <c r="J8" s="38"/>
    </row>
    <row r="9" spans="1:10" ht="18.75" customHeight="1">
      <c r="A9" s="67"/>
      <c r="B9" s="68"/>
      <c r="C9" s="4">
        <v>2320</v>
      </c>
      <c r="D9" s="5">
        <v>3000</v>
      </c>
      <c r="E9" s="6"/>
      <c r="F9" s="5"/>
      <c r="G9" s="5"/>
      <c r="H9" s="5"/>
      <c r="I9" s="5"/>
      <c r="J9" s="38"/>
    </row>
    <row r="10" spans="1:10" ht="18.75" customHeight="1">
      <c r="A10" s="67"/>
      <c r="B10" s="68"/>
      <c r="C10" s="4">
        <v>2710</v>
      </c>
      <c r="D10" s="5">
        <v>226894</v>
      </c>
      <c r="E10" s="6"/>
      <c r="F10" s="5"/>
      <c r="G10" s="5"/>
      <c r="H10" s="5"/>
      <c r="I10" s="5"/>
      <c r="J10" s="38"/>
    </row>
    <row r="11" spans="1:10" ht="18.75" customHeight="1">
      <c r="A11" s="67"/>
      <c r="B11" s="68"/>
      <c r="C11" s="28">
        <v>6300</v>
      </c>
      <c r="D11" s="29">
        <v>4172764</v>
      </c>
      <c r="E11" s="30">
        <f>J11</f>
        <v>0</v>
      </c>
      <c r="F11" s="29"/>
      <c r="G11" s="29"/>
      <c r="H11" s="29"/>
      <c r="I11" s="29"/>
      <c r="J11" s="39">
        <v>0</v>
      </c>
    </row>
    <row r="12" spans="1:10" ht="18.75" customHeight="1" thickBot="1">
      <c r="A12" s="69"/>
      <c r="B12" s="70"/>
      <c r="C12" s="4">
        <v>6309</v>
      </c>
      <c r="D12" s="5">
        <v>1125925</v>
      </c>
      <c r="E12" s="11">
        <f>J12</f>
        <v>0</v>
      </c>
      <c r="F12" s="10"/>
      <c r="G12" s="10"/>
      <c r="H12" s="10"/>
      <c r="I12" s="10"/>
      <c r="J12" s="40">
        <v>0</v>
      </c>
    </row>
    <row r="13" spans="1:10" ht="18.75" customHeight="1" thickBot="1">
      <c r="A13" s="58">
        <v>750</v>
      </c>
      <c r="B13" s="59"/>
      <c r="C13" s="59"/>
      <c r="D13" s="3">
        <f>SUM(D14:D14)</f>
        <v>0</v>
      </c>
      <c r="E13" s="3">
        <f aca="true" t="shared" si="1" ref="E13:J13">SUM(E14:E15)</f>
        <v>32820</v>
      </c>
      <c r="F13" s="3">
        <f t="shared" si="1"/>
        <v>32820</v>
      </c>
      <c r="G13" s="3">
        <f t="shared" si="1"/>
        <v>0</v>
      </c>
      <c r="H13" s="3">
        <f t="shared" si="1"/>
        <v>0</v>
      </c>
      <c r="I13" s="3">
        <f t="shared" si="1"/>
        <v>32820</v>
      </c>
      <c r="J13" s="37">
        <f t="shared" si="1"/>
        <v>0</v>
      </c>
    </row>
    <row r="14" spans="1:10" ht="18.75" customHeight="1">
      <c r="A14" s="62">
        <v>75018</v>
      </c>
      <c r="B14" s="63"/>
      <c r="C14" s="7">
        <v>2710</v>
      </c>
      <c r="D14" s="8"/>
      <c r="E14" s="9">
        <f>F14+J14</f>
        <v>2820</v>
      </c>
      <c r="F14" s="8">
        <f>I14</f>
        <v>2820</v>
      </c>
      <c r="G14" s="8"/>
      <c r="H14" s="8"/>
      <c r="I14" s="8">
        <v>2820</v>
      </c>
      <c r="J14" s="41"/>
    </row>
    <row r="15" spans="1:10" ht="18.75" customHeight="1" thickBot="1">
      <c r="A15" s="60" t="s">
        <v>4</v>
      </c>
      <c r="B15" s="61"/>
      <c r="C15" s="12">
        <v>2310</v>
      </c>
      <c r="D15" s="10"/>
      <c r="E15" s="11">
        <f>F15</f>
        <v>30000</v>
      </c>
      <c r="F15" s="10">
        <f>I15</f>
        <v>30000</v>
      </c>
      <c r="G15" s="10"/>
      <c r="H15" s="10"/>
      <c r="I15" s="10">
        <v>30000</v>
      </c>
      <c r="J15" s="40"/>
    </row>
    <row r="16" spans="1:10" ht="18.75" customHeight="1" thickBot="1">
      <c r="A16" s="58">
        <v>754</v>
      </c>
      <c r="B16" s="59"/>
      <c r="C16" s="59"/>
      <c r="D16" s="3">
        <f>SUM(D17:D17)</f>
        <v>0</v>
      </c>
      <c r="E16" s="3">
        <f aca="true" t="shared" si="2" ref="E16:J16">E17</f>
        <v>30000</v>
      </c>
      <c r="F16" s="3">
        <f t="shared" si="2"/>
        <v>30000</v>
      </c>
      <c r="G16" s="3">
        <f t="shared" si="2"/>
        <v>0</v>
      </c>
      <c r="H16" s="3">
        <f t="shared" si="2"/>
        <v>0</v>
      </c>
      <c r="I16" s="3">
        <f t="shared" si="2"/>
        <v>30000</v>
      </c>
      <c r="J16" s="37">
        <f t="shared" si="2"/>
        <v>0</v>
      </c>
    </row>
    <row r="17" spans="1:10" ht="18.75" customHeight="1" thickBot="1">
      <c r="A17" s="62">
        <v>75412</v>
      </c>
      <c r="B17" s="63"/>
      <c r="C17" s="7">
        <v>2710</v>
      </c>
      <c r="D17" s="8"/>
      <c r="E17" s="9">
        <f>F17+J17</f>
        <v>30000</v>
      </c>
      <c r="F17" s="8">
        <f>I17</f>
        <v>30000</v>
      </c>
      <c r="G17" s="8"/>
      <c r="H17" s="8"/>
      <c r="I17" s="8">
        <v>30000</v>
      </c>
      <c r="J17" s="41"/>
    </row>
    <row r="18" spans="1:10" ht="18.75" customHeight="1" thickBot="1">
      <c r="A18" s="58">
        <v>855</v>
      </c>
      <c r="B18" s="59"/>
      <c r="C18" s="59"/>
      <c r="D18" s="3">
        <f aca="true" t="shared" si="3" ref="D18:J18">SUM(D19:D20)</f>
        <v>600000</v>
      </c>
      <c r="E18" s="3">
        <f t="shared" si="3"/>
        <v>592268</v>
      </c>
      <c r="F18" s="3">
        <f t="shared" si="3"/>
        <v>592268</v>
      </c>
      <c r="G18" s="3">
        <f t="shared" si="3"/>
        <v>0</v>
      </c>
      <c r="H18" s="3">
        <f t="shared" si="3"/>
        <v>0</v>
      </c>
      <c r="I18" s="3">
        <f t="shared" si="3"/>
        <v>592268</v>
      </c>
      <c r="J18" s="37">
        <f t="shared" si="3"/>
        <v>0</v>
      </c>
    </row>
    <row r="19" spans="1:10" ht="18.75" customHeight="1">
      <c r="A19" s="60" t="s">
        <v>5</v>
      </c>
      <c r="B19" s="61"/>
      <c r="C19" s="55">
        <v>2320</v>
      </c>
      <c r="D19" s="13">
        <v>600000</v>
      </c>
      <c r="E19" s="14">
        <f>F19+J19</f>
        <v>342268</v>
      </c>
      <c r="F19" s="5">
        <f>I19</f>
        <v>342268</v>
      </c>
      <c r="G19" s="13"/>
      <c r="H19" s="13"/>
      <c r="I19" s="13">
        <v>342268</v>
      </c>
      <c r="J19" s="42"/>
    </row>
    <row r="20" spans="1:10" ht="18.75" customHeight="1" thickBot="1">
      <c r="A20" s="56" t="s">
        <v>6</v>
      </c>
      <c r="B20" s="57"/>
      <c r="C20" s="55"/>
      <c r="D20" s="15"/>
      <c r="E20" s="16">
        <f>F20+J20</f>
        <v>250000</v>
      </c>
      <c r="F20" s="17">
        <f>I20</f>
        <v>250000</v>
      </c>
      <c r="G20" s="15"/>
      <c r="H20" s="15"/>
      <c r="I20" s="15">
        <v>250000</v>
      </c>
      <c r="J20" s="43"/>
    </row>
    <row r="21" spans="1:10" ht="18.75" customHeight="1" thickBot="1">
      <c r="A21" s="58">
        <v>921</v>
      </c>
      <c r="B21" s="59"/>
      <c r="C21" s="59"/>
      <c r="D21" s="3">
        <f aca="true" t="shared" si="4" ref="D21:J21">SUM(D22:D25)</f>
        <v>0</v>
      </c>
      <c r="E21" s="3">
        <f t="shared" si="4"/>
        <v>87000</v>
      </c>
      <c r="F21" s="3">
        <f t="shared" si="4"/>
        <v>87000</v>
      </c>
      <c r="G21" s="3">
        <f t="shared" si="4"/>
        <v>0</v>
      </c>
      <c r="H21" s="3">
        <f t="shared" si="4"/>
        <v>0</v>
      </c>
      <c r="I21" s="3">
        <f t="shared" si="4"/>
        <v>87000</v>
      </c>
      <c r="J21" s="37">
        <f t="shared" si="4"/>
        <v>0</v>
      </c>
    </row>
    <row r="22" spans="1:10" ht="18.75" customHeight="1" thickBot="1">
      <c r="A22" s="71" t="s">
        <v>7</v>
      </c>
      <c r="B22" s="72"/>
      <c r="C22" s="18" t="s">
        <v>11</v>
      </c>
      <c r="D22" s="19"/>
      <c r="E22" s="19">
        <f>F22</f>
        <v>5000</v>
      </c>
      <c r="F22" s="20">
        <f>I22</f>
        <v>5000</v>
      </c>
      <c r="G22" s="20"/>
      <c r="H22" s="20"/>
      <c r="I22" s="20">
        <v>5000</v>
      </c>
      <c r="J22" s="44"/>
    </row>
    <row r="23" spans="1:10" ht="18.75" customHeight="1">
      <c r="A23" s="71"/>
      <c r="B23" s="72"/>
      <c r="C23" s="21">
        <v>2710</v>
      </c>
      <c r="D23" s="13"/>
      <c r="E23" s="14">
        <f>F23</f>
        <v>20000</v>
      </c>
      <c r="F23" s="13">
        <f>I23</f>
        <v>20000</v>
      </c>
      <c r="G23" s="13"/>
      <c r="H23" s="13"/>
      <c r="I23" s="13">
        <v>20000</v>
      </c>
      <c r="J23" s="42"/>
    </row>
    <row r="24" spans="1:10" ht="18.75" customHeight="1">
      <c r="A24" s="48" t="s">
        <v>12</v>
      </c>
      <c r="B24" s="49"/>
      <c r="C24" s="22" t="s">
        <v>11</v>
      </c>
      <c r="D24" s="23"/>
      <c r="E24" s="23">
        <f>F24</f>
        <v>32000</v>
      </c>
      <c r="F24" s="24">
        <f>I24</f>
        <v>32000</v>
      </c>
      <c r="G24" s="24"/>
      <c r="H24" s="24"/>
      <c r="I24" s="24">
        <v>32000</v>
      </c>
      <c r="J24" s="45"/>
    </row>
    <row r="25" spans="1:10" ht="18.75" customHeight="1" thickBot="1">
      <c r="A25" s="56" t="s">
        <v>13</v>
      </c>
      <c r="B25" s="57"/>
      <c r="C25" s="25" t="s">
        <v>14</v>
      </c>
      <c r="D25" s="16"/>
      <c r="E25" s="16">
        <f>F25</f>
        <v>30000</v>
      </c>
      <c r="F25" s="15">
        <f>I25</f>
        <v>30000</v>
      </c>
      <c r="G25" s="15"/>
      <c r="H25" s="15"/>
      <c r="I25" s="15">
        <v>30000</v>
      </c>
      <c r="J25" s="43"/>
    </row>
    <row r="26" spans="1:10" ht="18.75" customHeight="1" thickBot="1">
      <c r="A26" s="51" t="s">
        <v>22</v>
      </c>
      <c r="B26" s="52"/>
      <c r="C26" s="52"/>
      <c r="D26" s="46">
        <f>D7+D13+D16+D18+D21</f>
        <v>6128583</v>
      </c>
      <c r="E26" s="46">
        <f aca="true" t="shared" si="5" ref="E26:J26">E7+E13+E16+E18+E21</f>
        <v>1012088</v>
      </c>
      <c r="F26" s="46">
        <f t="shared" si="5"/>
        <v>1012088</v>
      </c>
      <c r="G26" s="46">
        <f t="shared" si="5"/>
        <v>0</v>
      </c>
      <c r="H26" s="46">
        <f t="shared" si="5"/>
        <v>0</v>
      </c>
      <c r="I26" s="46">
        <f t="shared" si="5"/>
        <v>1012088</v>
      </c>
      <c r="J26" s="47">
        <f t="shared" si="5"/>
        <v>0</v>
      </c>
    </row>
    <row r="27" spans="1:10" ht="21" customHeight="1">
      <c r="A27" s="64"/>
      <c r="B27" s="64"/>
      <c r="C27" s="64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27">
    <mergeCell ref="A1:J1"/>
    <mergeCell ref="A3:A5"/>
    <mergeCell ref="B3:B5"/>
    <mergeCell ref="C3:C5"/>
    <mergeCell ref="D3:D5"/>
    <mergeCell ref="F3:J3"/>
    <mergeCell ref="J4:J5"/>
    <mergeCell ref="A14:B14"/>
    <mergeCell ref="A13:C13"/>
    <mergeCell ref="A27:C27"/>
    <mergeCell ref="A17:B17"/>
    <mergeCell ref="A7:C7"/>
    <mergeCell ref="A8:B12"/>
    <mergeCell ref="A18:C18"/>
    <mergeCell ref="A16:C16"/>
    <mergeCell ref="A19:B19"/>
    <mergeCell ref="A22:B23"/>
    <mergeCell ref="A24:B24"/>
    <mergeCell ref="G4:I4"/>
    <mergeCell ref="A26:C26"/>
    <mergeCell ref="F4:F5"/>
    <mergeCell ref="E3:E5"/>
    <mergeCell ref="C19:C20"/>
    <mergeCell ref="A25:B25"/>
    <mergeCell ref="A21:C21"/>
    <mergeCell ref="A20:B20"/>
    <mergeCell ref="A15:B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L/349/2024 z dnia 05 marca 2024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2024-03-11T08:46:57Z</cp:lastPrinted>
  <dcterms:created xsi:type="dcterms:W3CDTF">2020-10-26T10:22:35Z</dcterms:created>
  <dcterms:modified xsi:type="dcterms:W3CDTF">2024-03-11T08:59:00Z</dcterms:modified>
  <cp:category/>
  <cp:version/>
  <cp:contentType/>
  <cp:contentStatus/>
</cp:coreProperties>
</file>