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00" activeTab="0"/>
  </bookViews>
  <sheets>
    <sheet name="zał.1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<sst xmlns="http://schemas.openxmlformats.org/spreadsheetml/2006/main" count="13" uniqueCount="13">
  <si>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Wyszczególnienie</t>
  </si>
  <si>
    <t>Plan wydatków</t>
  </si>
  <si>
    <t>Plan dochodów</t>
  </si>
  <si>
    <t>Dział 758 - Różne rozliczenia, rozdział 75814 - Różne rozliczenia finansowe, paragraf 2100 - Środki z Funduszu Pomocy na finansowanie lub dofinansowanie zadań bieżących w związku z pomocą obywatelom Ukrainy</t>
  </si>
  <si>
    <t>Rozdział 80120 - Licea ogólnokształcące, paragraf 4750 - Wynagrodzenia nauczycieli wypłacane z związku z pomocą obywatelom Ukrainy</t>
  </si>
  <si>
    <t>Rozdział 80115 - Technika, paragraf 4750 - Wynagrodzenia nauczycieli wypłacane z związku z pomocą obywatelom Ukrainy</t>
  </si>
  <si>
    <t>Dział 853 -Pozostałe zadania w zakresie polityki społecznej, w tym:</t>
  </si>
  <si>
    <t>Rozdział 80102 - Szkoła podstawowa specjalna, paragraf 4750 - Wynagrodzenia nauczycieli wypłacane z związku z pomocą obywatelom Ukrainy</t>
  </si>
  <si>
    <t>Rozdział 80117 - Szkoły branżowe I stopnia, paragraf 4750 - Wynagrodzenia nauczycieli wypłacane z związku z pomocą obywatelom Ukrainy</t>
  </si>
  <si>
    <t>Rozdział 85321 - Zespoły ds.orzekania o niepełnosprawności, paragraf 4370 - zakup usług w związku z pomocą obywatelom Ukrainy</t>
  </si>
  <si>
    <t>Dział 801 - Oświata i wychowanie, w tym:</t>
  </si>
  <si>
    <t>Plan finansowy rachunku, na którym gromadzone są środki z Funduszu Pomocy w 2024 roku</t>
  </si>
  <si>
    <t>Załącznik nr 11 do Uchwały Rady Powiatu w Szczytnie  Nr L/349/2024 z dnia 05 marca 2024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</si>
</sst>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&quot; zł&quot;"/>
    <numFmt numFmtId="168" formatCode="#,##0\ _z_ł"/>
    <numFmt numFmtId="169" formatCode="_-* #,##0.00&quot; zł&quot;_-;\-* #,##0.00&quot; zł&quot;_-;_-* \-??&quot; zł&quot;_-;_-@_-"/>
    <numFmt numFmtId="170" formatCode="_-* #,##0\ _z_ł_-;\-* #,##0\ _z_ł_-;_-* &quot;- &quot;_z_ł_-;_-@_-"/>
    <numFmt numFmtId="171" formatCode="[$-415]d\ mmmm\ yyyy"/>
    <numFmt numFmtId="172" formatCode="#,##0.00_ ;\-#,##0.00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0.0"/>
    <numFmt numFmtId="179" formatCode="[$-415]dddd\,\ d\ mmmm\ yyyy"/>
    <numFmt numFmtId="180" formatCode="_-* #,##0.0\ &quot;zł&quot;_-;\-* #,##0.0\ &quot;zł&quot;_-;_-* &quot;-&quot;??\ &quot;zł&quot;_-;_-@_-"/>
    <numFmt numFmtId="181" formatCode="_-* #,##0\ &quot;zł&quot;_-;\-* #,##0\ &quot;zł&quot;_-;_-* &quot;-&quot;??\ &quot;zł&quot;_-;_-@_-"/>
    <numFmt numFmtId="182" formatCode="#,##0_ ;\-#,##0\ 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1"/>
      <name val="Arial CE"/>
      <family val="0"/>
    </font>
    <font>
      <sz val="6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88.375" style="0" customWidth="1"/>
    <col min="2" max="3" width="17.75390625" style="0" customWidth="1"/>
  </cols>
  <sheetData>
    <row r="1" spans="1:3" ht="24" customHeight="1">
      <c r="A1" s="16" t="s">
        <v>11</v>
      </c>
      <c r="B1" s="16"/>
      <c r="C1" s="16"/>
    </row>
    <row r="2" spans="1:3" ht="21" customHeight="1" thickBot="1">
      <c r="A2" s="17" t="s">
        <v>12</v>
      </c>
      <c r="B2" s="17"/>
      <c r="C2" s="17"/>
    </row>
    <row r="3" spans="1:3" ht="28.5" customHeight="1" thickBot="1">
      <c r="A3" s="8" t="s">
        <v>0</v>
      </c>
      <c r="B3" s="14" t="s">
        <v>2</v>
      </c>
      <c r="C3" s="15" t="s">
        <v>1</v>
      </c>
    </row>
    <row r="4" spans="1:3" ht="7.5" customHeight="1">
      <c r="A4" s="11">
        <v>1</v>
      </c>
      <c r="B4" s="12">
        <v>2</v>
      </c>
      <c r="C4" s="13">
        <v>3</v>
      </c>
    </row>
    <row r="5" spans="1:3" ht="42.75">
      <c r="A5" s="4" t="s">
        <v>3</v>
      </c>
      <c r="B5" s="6">
        <f>20740+200+15481</f>
        <v>36421</v>
      </c>
      <c r="C5" s="1"/>
    </row>
    <row r="6" spans="1:3" ht="14.25">
      <c r="A6" s="4" t="s">
        <v>10</v>
      </c>
      <c r="B6" s="2"/>
      <c r="C6" s="7">
        <f>SUM(C7:C10)</f>
        <v>36221</v>
      </c>
    </row>
    <row r="7" spans="1:3" ht="28.5">
      <c r="A7" s="5" t="s">
        <v>7</v>
      </c>
      <c r="B7" s="2"/>
      <c r="C7" s="3">
        <f>8479.3+6425.61</f>
        <v>14904.91</v>
      </c>
    </row>
    <row r="8" spans="1:3" ht="28.5">
      <c r="A8" s="5" t="s">
        <v>5</v>
      </c>
      <c r="B8" s="2"/>
      <c r="C8" s="3">
        <f>1309.96+3832.15+2848.06+962.34</f>
        <v>8952.51</v>
      </c>
    </row>
    <row r="9" spans="1:3" ht="28.5">
      <c r="A9" s="5" t="s">
        <v>8</v>
      </c>
      <c r="B9" s="2"/>
      <c r="C9" s="3">
        <f>1309.96+962.34</f>
        <v>2272.3</v>
      </c>
    </row>
    <row r="10" spans="1:3" ht="28.5">
      <c r="A10" s="5" t="s">
        <v>4</v>
      </c>
      <c r="B10" s="2"/>
      <c r="C10" s="3">
        <f>2321.5+3487.13+1697.4+2585.25</f>
        <v>10091.28</v>
      </c>
    </row>
    <row r="11" spans="1:3" ht="18.75" customHeight="1">
      <c r="A11" s="4" t="s">
        <v>6</v>
      </c>
      <c r="B11" s="2"/>
      <c r="C11" s="7">
        <f>C12</f>
        <v>200</v>
      </c>
    </row>
    <row r="12" spans="1:3" ht="32.25" customHeight="1" thickBot="1">
      <c r="A12" s="5" t="s">
        <v>9</v>
      </c>
      <c r="B12" s="2"/>
      <c r="C12" s="3">
        <f>200</f>
        <v>200</v>
      </c>
    </row>
    <row r="13" spans="1:3" ht="27" customHeight="1" thickBot="1">
      <c r="A13" s="8"/>
      <c r="B13" s="9">
        <f>SUM(B5:B5)</f>
        <v>36421</v>
      </c>
      <c r="C13" s="10">
        <f>C6+C11</f>
        <v>36421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Robert Rafalski</cp:lastModifiedBy>
  <cp:lastPrinted>2024-03-11T08:46:57Z</cp:lastPrinted>
  <dcterms:created xsi:type="dcterms:W3CDTF">2020-10-26T10:22:35Z</dcterms:created>
  <dcterms:modified xsi:type="dcterms:W3CDTF">2024-03-11T09:13:54Z</dcterms:modified>
  <cp:category/>
  <cp:version/>
  <cp:contentType/>
  <cp:contentStatus/>
</cp:coreProperties>
</file>